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8460" windowHeight="6795" firstSheet="1" activeTab="4"/>
  </bookViews>
  <sheets>
    <sheet name="bieu 1a " sheetId="1" r:id="rId1"/>
    <sheet name="bieu 1b" sheetId="2" r:id="rId2"/>
    <sheet name="Bieu so 2" sheetId="3" r:id="rId3"/>
    <sheet name="Bieu so 3" sheetId="4" r:id="rId4"/>
    <sheet name="Bieu so 4" sheetId="5" r:id="rId5"/>
    <sheet name="Bieu so 5" sheetId="6" r:id="rId6"/>
    <sheet name="Bieu so 6(ngach)" sheetId="7" r:id="rId7"/>
    <sheet name="bieu tiep nhan(7)" sheetId="8" r:id="rId8"/>
    <sheet name="bieu tuyen dung(8)" sheetId="9" r:id="rId9"/>
    <sheet name="bieu xu ly ky luat(9)" sheetId="10" r:id="rId10"/>
    <sheet name="bieu thac sy(10)" sheetId="11" r:id="rId11"/>
    <sheet name="bieu nghi hưu(11)" sheetId="12" r:id="rId12"/>
    <sheet name="DS TT DVSN(12)" sheetId="13" r:id="rId13"/>
    <sheet name="bieu phu nu(13)" sheetId="14" r:id="rId14"/>
    <sheet name="bieu dan toc(14)" sheetId="15" r:id="rId15"/>
  </sheets>
  <definedNames/>
  <calcPr fullCalcOnLoad="1"/>
</workbook>
</file>

<file path=xl/sharedStrings.xml><?xml version="1.0" encoding="utf-8"?>
<sst xmlns="http://schemas.openxmlformats.org/spreadsheetml/2006/main" count="1493" uniqueCount="648">
  <si>
    <t>STT</t>
  </si>
  <si>
    <t>Chuyªn m«n</t>
  </si>
  <si>
    <t>Chia ra</t>
  </si>
  <si>
    <t>A</t>
  </si>
  <si>
    <t>B</t>
  </si>
  <si>
    <t>Nam</t>
  </si>
  <si>
    <t>…</t>
  </si>
  <si>
    <t>A1-15a.201</t>
  </si>
  <si>
    <t>A0-15a.202</t>
  </si>
  <si>
    <t>………</t>
  </si>
  <si>
    <t>C</t>
  </si>
  <si>
    <t>Bậc</t>
  </si>
  <si>
    <t>Quản lý nhà nước</t>
  </si>
  <si>
    <t>Cộng cuối biểu</t>
  </si>
  <si>
    <t>Người lập bảng</t>
  </si>
  <si>
    <t>(Ghi rõ họ tên)</t>
  </si>
  <si>
    <t>Tổng số</t>
  </si>
  <si>
    <t>Còn lại</t>
  </si>
  <si>
    <t>Chuyên môn</t>
  </si>
  <si>
    <t>Trình độ đào tạo</t>
  </si>
  <si>
    <t>Chính trị</t>
  </si>
  <si>
    <t>Tin học</t>
  </si>
  <si>
    <t>Ngoại ngữ</t>
  </si>
  <si>
    <t>Ngoại ngữ khác</t>
  </si>
  <si>
    <t>Cử nhân</t>
  </si>
  <si>
    <t>Cao cấp</t>
  </si>
  <si>
    <t>Trung cấp</t>
  </si>
  <si>
    <t>Dưới 30</t>
  </si>
  <si>
    <t>Trên 50 đến 60</t>
  </si>
  <si>
    <t>Trên tuổi nghỉ hưu</t>
  </si>
  <si>
    <t>Đảng viên</t>
  </si>
  <si>
    <t>Chia theo độ tuổi</t>
  </si>
  <si>
    <t>Ghi chú</t>
  </si>
  <si>
    <t xml:space="preserve"> Trình độ chuyên môn</t>
  </si>
  <si>
    <t>Mã ngạch</t>
  </si>
  <si>
    <t>Họ và tên</t>
  </si>
  <si>
    <t>Thời gian nghỉ hưu</t>
  </si>
  <si>
    <t>Ngày tháng năm tuyển dụng (theo QĐ của cơ quan có thẩm quyền)</t>
  </si>
  <si>
    <t>Phụ cấp TNVK</t>
  </si>
  <si>
    <t>Hệ số</t>
  </si>
  <si>
    <t>Năm tốt nghiệp</t>
  </si>
  <si>
    <t>CVCC</t>
  </si>
  <si>
    <t>CVC</t>
  </si>
  <si>
    <t>CV</t>
  </si>
  <si>
    <t>Đại học</t>
  </si>
  <si>
    <t>Cao đẳng</t>
  </si>
  <si>
    <t>Thời gian tiếp nhận</t>
  </si>
  <si>
    <t>Lương hiện hưởng</t>
  </si>
  <si>
    <t>Hệ số phụ cấp</t>
  </si>
  <si>
    <t>Chức vụ, đơn vị công tác</t>
  </si>
  <si>
    <t>Biểu số 6</t>
  </si>
  <si>
    <t>Chức vụ, đơn vị đã công tác</t>
  </si>
  <si>
    <t>Biểu số 5</t>
  </si>
  <si>
    <t>CVCC và TĐ</t>
  </si>
  <si>
    <t>CVC và TĐ</t>
  </si>
  <si>
    <t>CV và TĐ</t>
  </si>
  <si>
    <t>Cán sự và TĐ</t>
  </si>
  <si>
    <t>Loại A</t>
  </si>
  <si>
    <t>Tiến sỹ</t>
  </si>
  <si>
    <t>Thạc sỹ</t>
  </si>
  <si>
    <t>Loại B (Trung cấp)</t>
  </si>
  <si>
    <t>Sơ cấp</t>
  </si>
  <si>
    <t>Chứng chỉ</t>
  </si>
  <si>
    <t>Trong đó Nữ 54, Nam 59</t>
  </si>
  <si>
    <t>Tiếng dân tộc thiểu số</t>
  </si>
  <si>
    <t xml:space="preserve">An ninh quốc phòng </t>
  </si>
  <si>
    <t>Từ 41 đến 50</t>
  </si>
  <si>
    <t>Sự nghiệp</t>
  </si>
  <si>
    <t>(Ký tên, đóng dấu)</t>
  </si>
  <si>
    <t>Thủ trưởng đơn vị</t>
  </si>
  <si>
    <t>Biểu số 2</t>
  </si>
  <si>
    <t xml:space="preserve">Hệ số phụ cấp chức vụ lãnh đạo </t>
  </si>
  <si>
    <t>CHỨC VỤ LÃNH ĐẠO</t>
  </si>
  <si>
    <t>Trong đó Nữ giữ chức vụ</t>
  </si>
  <si>
    <t>Họ và Tên</t>
  </si>
  <si>
    <t xml:space="preserve">Nam </t>
  </si>
  <si>
    <t>Nữ</t>
  </si>
  <si>
    <t>Chức vụ</t>
  </si>
  <si>
    <t>Chuyên môn (Ghi rõ trình độ chuyên môn theo bằng tốt nghiệp)</t>
  </si>
  <si>
    <t>Thời gian xếp</t>
  </si>
  <si>
    <t>Khu vực</t>
  </si>
  <si>
    <t>Trách nhiệm</t>
  </si>
  <si>
    <r>
      <t>Đơn vị báo cáo:</t>
    </r>
    <r>
      <rPr>
        <sz val="10"/>
        <rFont val="Times New Roman"/>
        <family val="1"/>
      </rPr>
      <t>……………………………</t>
    </r>
  </si>
  <si>
    <r>
      <t>Cấp trên trực tiếp:</t>
    </r>
    <r>
      <rPr>
        <sz val="10"/>
        <rFont val="Times New Roman"/>
        <family val="1"/>
      </rPr>
      <t>………………………..</t>
    </r>
  </si>
  <si>
    <t>Người lập biểu</t>
  </si>
  <si>
    <t>(Ghi rõ họ, tên)</t>
  </si>
  <si>
    <t>Hệ số bình quân</t>
  </si>
  <si>
    <t>Ngày tháng năm sinh</t>
  </si>
  <si>
    <t>Chức vụ, đơn vị công tác trước khi tiếp nhận</t>
  </si>
  <si>
    <t>Biểu số 8</t>
  </si>
  <si>
    <t>Biểu số 9</t>
  </si>
  <si>
    <t>Biểu số 10</t>
  </si>
  <si>
    <t>Đơn vị</t>
  </si>
  <si>
    <t>Chuyên môn (ghi rõ chuyên môn được đào tạo)</t>
  </si>
  <si>
    <t>Chia theo trình độ</t>
  </si>
  <si>
    <t>Biểu số 11</t>
  </si>
  <si>
    <t>Biểu số 12</t>
  </si>
  <si>
    <t>Số lượng nữ  giữ chức vụ</t>
  </si>
  <si>
    <t>Biểu số 13</t>
  </si>
  <si>
    <t>Chia theo lĩnh vực</t>
  </si>
  <si>
    <t>Tày</t>
  </si>
  <si>
    <t>DÂN TỘC</t>
  </si>
  <si>
    <t>Sán dìu</t>
  </si>
  <si>
    <t>Số lượng dân tộc</t>
  </si>
  <si>
    <t>Chia theo trình độ đào tạo</t>
  </si>
  <si>
    <t>Trong đó Nữ 54</t>
  </si>
  <si>
    <t xml:space="preserve">Ngày   tháng    năm </t>
  </si>
  <si>
    <t xml:space="preserve"> Hệ số </t>
  </si>
  <si>
    <t>Hợp đồng 68</t>
  </si>
  <si>
    <t>TT</t>
  </si>
  <si>
    <t xml:space="preserve">Số hiệu </t>
  </si>
  <si>
    <t>Tên đơn vị</t>
  </si>
  <si>
    <t>Trong đó</t>
  </si>
  <si>
    <t>Đảng
viên</t>
  </si>
  <si>
    <t>Dân
tộc
thiểu
số</t>
  </si>
  <si>
    <t>Tôn
giáo</t>
  </si>
  <si>
    <t>CVCC&amp; 
TĐ</t>
  </si>
  <si>
    <t>Nhân
viên</t>
  </si>
  <si>
    <t>Chứng
chỉ
tiếng
dân
tộc</t>
  </si>
  <si>
    <t>QLNN</t>
  </si>
  <si>
    <t>Từ 31
đến 40</t>
  </si>
  <si>
    <t>Từ 41
đến 50</t>
  </si>
  <si>
    <t>Từ 51 đến 60</t>
  </si>
  <si>
    <t>Trên 
tuổi
nghỉ
hưu</t>
  </si>
  <si>
    <t>Tiến
sĩ</t>
  </si>
  <si>
    <t>Thạc
sĩ</t>
  </si>
  <si>
    <t>Đại
học</t>
  </si>
  <si>
    <t>Cao
đẳng</t>
  </si>
  <si>
    <t>Trung
cấp</t>
  </si>
  <si>
    <t>Sơ
cấp</t>
  </si>
  <si>
    <t>Cử
nhân</t>
  </si>
  <si>
    <t>Cao
cấp</t>
  </si>
  <si>
    <t>Chứng
chỉ</t>
  </si>
  <si>
    <t>Tiếng Anh</t>
  </si>
  <si>
    <t>Tổng
số</t>
  </si>
  <si>
    <t>Nữ 
từ 51
đến
55</t>
  </si>
  <si>
    <t>Nam
từ 56
đến 
60</t>
  </si>
  <si>
    <t>Chứng chỉ 
(A, B,
C)</t>
  </si>
  <si>
    <t>(Tính đến ngày 31 tháng 12 năm 2013)</t>
  </si>
  <si>
    <t>Tổng
số
biên
chế
được
giao, phê duyệt</t>
  </si>
  <si>
    <t xml:space="preserve">Chức vụ hoặc chức danh công tác </t>
  </si>
  <si>
    <t>Cơ quan, đơn vị đang làm việc</t>
  </si>
  <si>
    <t>Thời gian giữ ngạch (kể cả ngạch tương đương)</t>
  </si>
  <si>
    <t>Phụ cấp vượt khung</t>
  </si>
  <si>
    <t>Số hiệu công chức</t>
  </si>
  <si>
    <t>Cột 6: Ghi rõ trình độ chuyên môn theo bằng tốt nghiệp: ví dụ Đại học chuyên ngành Kế toán Tài chính, đối với trường hợp có nhiều bằng tốt nghiệp thì thống kê đủ.</t>
  </si>
  <si>
    <t>Cột 7: Ghi rõ trình độ lý luận chính trị : Cử nhân;Cao cấp;Trung cấp; Sơ cấp</t>
  </si>
  <si>
    <t>Cột 10: Thống kê các đối tượng là công chức có chứng chỉ tiếng dân tộc thiểu số</t>
  </si>
  <si>
    <t>Cột 12: Ghi cụ thể ngày tháng năm được tuyển dụng theo QĐ tuyển dụng hoặc QĐ phân phối học sinh hay QĐ xếp ngạch của cơ quan có thẩm quyền đối với công chức; thời gian bắt đầu ký hợp đồng đối với HĐ 68</t>
  </si>
  <si>
    <t>Số hiệu viên chức</t>
  </si>
  <si>
    <t>Cơ quan, đơn vị</t>
  </si>
  <si>
    <t>Loại hợp đồng lao động đã ký kết (có xác định thời hạn; không xác định thời hạn)</t>
  </si>
  <si>
    <t>Thời gian bắt đầu ký hợp đồng lao động tại đơn vị</t>
  </si>
  <si>
    <t>Thời gian hưởng</t>
  </si>
  <si>
    <t>Tổng số cán bộ, công chức, viên chức có mặt đến 31/12/2013</t>
  </si>
  <si>
    <t>Tổng số cán bộ, công chức, viên chức là nữ có mặt đến 31/12/2013</t>
  </si>
  <si>
    <t>Trung cấp trở lên</t>
  </si>
  <si>
    <t>Cao đẳng trở lên</t>
  </si>
  <si>
    <t>Từ 31 đến 40</t>
  </si>
  <si>
    <t>Thôi việc</t>
  </si>
  <si>
    <t>Thời gian</t>
  </si>
  <si>
    <t>Lý do</t>
  </si>
  <si>
    <t>Hình thức kỷ luật</t>
  </si>
  <si>
    <t>Lý do bị kỷ luật</t>
  </si>
  <si>
    <t>Thời hạn thi hành Quyết định kỷ luật</t>
  </si>
  <si>
    <t>Trên 51 đến 60</t>
  </si>
  <si>
    <t>Công chức</t>
  </si>
  <si>
    <t>Viên chức Sự nghiệp Giáo dục Đào tạo</t>
  </si>
  <si>
    <t>Viên chức Sự nghiệp Y tế Xã hội</t>
  </si>
  <si>
    <t>Viên chức Sự nghiệp VHTT</t>
  </si>
  <si>
    <t>Viên chức Sự nghiệp Khác</t>
  </si>
  <si>
    <t>Hợp đồng lao động</t>
  </si>
  <si>
    <t>Chia theo đối tượng</t>
  </si>
  <si>
    <t>Viên chức hưởng lương từ ngân sách</t>
  </si>
  <si>
    <t>Viên chức hưởng lương từ nguồn thu sự nghiệp</t>
  </si>
  <si>
    <t xml:space="preserve">Cao đẳng </t>
  </si>
  <si>
    <t>Thạc sỹ trở lên</t>
  </si>
  <si>
    <t>CVC &amp; 
TĐ</t>
  </si>
  <si>
    <t>CV&amp;TĐ</t>
  </si>
  <si>
    <t>CS&amp;T Đ</t>
  </si>
  <si>
    <t xml:space="preserve">Trung
cấp
</t>
  </si>
  <si>
    <t>Dưới
30</t>
  </si>
  <si>
    <r>
      <t>Ghi chú:</t>
    </r>
    <r>
      <rPr>
        <sz val="10"/>
        <rFont val="Times New Roman"/>
        <family val="1"/>
      </rPr>
      <t xml:space="preserve"> Đối tượng thống kê là công chức, HĐ 68 trong các cơ quan hành chính nhà nước</t>
    </r>
  </si>
  <si>
    <t>Biểu số 3</t>
  </si>
  <si>
    <t>Cột 1, 2: Ghi đầy đủ ngày tháng năm sinh</t>
  </si>
  <si>
    <t xml:space="preserve">        Thủ trưởng đơn vị</t>
  </si>
  <si>
    <t>Biểu số 4</t>
  </si>
  <si>
    <t>0,9</t>
  </si>
  <si>
    <t>0,7</t>
  </si>
  <si>
    <r>
      <t xml:space="preserve">Chức danh, đơn vị công tác </t>
    </r>
  </si>
  <si>
    <t>Thời gian tuyển dụng</t>
  </si>
  <si>
    <t xml:space="preserve"> Trình độ chuyên môn (ghi rõ theo bằng tốt nghiệp)</t>
  </si>
  <si>
    <t>Đối tượng thuộc diện nghỉ hưu</t>
  </si>
  <si>
    <t>Đối tượng thuộc diện thôi việc</t>
  </si>
  <si>
    <t>Biểu số 14</t>
  </si>
  <si>
    <t>Biểu số 7</t>
  </si>
  <si>
    <t xml:space="preserve">      (Ký tên, đóng dấu)</t>
  </si>
  <si>
    <t>Quản lý nhà nước (ghi rõ CVCC, CVC,CV)</t>
  </si>
  <si>
    <t>Dân tộc thiểu số (Ghi rõ dân tộc gì)</t>
  </si>
  <si>
    <t>Tổng phụ cấp theo                ( %)</t>
  </si>
  <si>
    <t xml:space="preserve">Tôn giáo (Ghi rõ tôn giáo gì) </t>
  </si>
  <si>
    <t xml:space="preserve">        Ngày    tháng   năm </t>
  </si>
  <si>
    <t xml:space="preserve">    (Ký tên, đóng dấu)</t>
  </si>
  <si>
    <t>Cột 24: Ghi rõ tôn giáo gì: Phật giáo, Công giáo….</t>
  </si>
  <si>
    <t>Cột 13: Ghi rõ thời gian giữ ngạch của công chức (tính cả thời gian giữ ngạch tương đương)VD: Công chức A có 3 năm giữ ngạch A1-01.003 và 2 năm giữ ngạch A1-06.031 thì tổng thời gian là 5 năm</t>
  </si>
  <si>
    <t>Cột 8: Thống kê đủ và ghi rõ trình độ đào tạo, bồi dưỡng  QLNN của công chức: CVCC; CVC; CV.</t>
  </si>
  <si>
    <t xml:space="preserve">           Thủ trưởng đơn vị</t>
  </si>
  <si>
    <t>Lương khoán</t>
  </si>
  <si>
    <t>Lương ngạch bậc</t>
  </si>
  <si>
    <t>Ngạch</t>
  </si>
  <si>
    <t>Tổng thời gian tham gia bảo hiểm xã hội</t>
  </si>
  <si>
    <t xml:space="preserve">  (Ghi rõ họ, tên)</t>
  </si>
  <si>
    <t>Cột 23: Ghi rõ dân tộc gì: Tày, Nùng…</t>
  </si>
  <si>
    <t>Chính trị (Cử nhân, Cao cấp, Trung cấp, Sơ cấp)</t>
  </si>
  <si>
    <t>Trước khi bị kỷ luật</t>
  </si>
  <si>
    <t xml:space="preserve">Chức vụ, đơn vị công tác </t>
  </si>
  <si>
    <t>Số văn bản Quyết định kỷ luật</t>
  </si>
  <si>
    <t>Sau khi bị kỷ luật</t>
  </si>
  <si>
    <t>Quản lý nhà nước (CVCC, CVC, CV)</t>
  </si>
  <si>
    <t>Chính trị (Cao cấp, Cử nhân, Trung cấp, Sơ cấp)</t>
  </si>
  <si>
    <t>BÁO CÁO DANH SÁCH HỢP ĐỒNG LAO ĐỘNG TRONG CÁC CƠ QUAN HÀNH CHÍNH NHÀ NƯỚC, ĐƠN VỊ SỰ NGHIỆP CÔNG LẬP NĂM 2013</t>
  </si>
  <si>
    <t>BÁO CÁO CHẤT LƯỢNG CÔNG CHỨC, VIÊN CHỨC GIỮ CHỨC VỤ LÃNH ĐẠO NĂM 2013</t>
  </si>
  <si>
    <t>BÁO CÁO TỔNG HỢP NGẠCH, BẬC VÀ PHỤ CẤP TNVK CỦA CÁN BỘ, CÔNG CHỨC, VIÊN CHỨC NĂM 2013</t>
  </si>
  <si>
    <t xml:space="preserve">           DANH SÁCH CÔNG CHỨC, VIÊN CHỨC TIẾP NHẬN VỀ CÔNG TÁC TẠI ĐƠN VỊ NĂM 2013</t>
  </si>
  <si>
    <t>DANH SÁCH CÔNG CHỨC, VIÊN CHỨC BỊ XỬ LÝ KỶ LUẬT NĂM 2013</t>
  </si>
  <si>
    <t>DANH SÁCH THỦ TRƯỞNG ĐƠN VỊ SỰ NGHIỆP CÔNG LẬP NĂM 2013</t>
  </si>
  <si>
    <t xml:space="preserve">         (Tính đến ngày 31 tháng 12 năm 2013)</t>
  </si>
  <si>
    <t>BÁO CÁO SỐ LƯỢNG, CHẤT LƯỢNG CÁN BỘ, CÔNG CHỨC, VIÊN CHỨC LÀ NỮ NĂM 2013</t>
  </si>
  <si>
    <t>BÁO CÁO SỐ LƯỢNG, CHẤT LƯỢNG CÔNG CHỨC, VIÊN CHỨC LÀ NGƯỜI DÂN TỘC THIỂU SỐ NĂM 2013</t>
  </si>
  <si>
    <t>Thẩm quyền ban hành quyết định kỷ luật (Chức vụ của người ký quyết định kỷ luật)</t>
  </si>
  <si>
    <t>Cán bộ</t>
  </si>
  <si>
    <t>Hiệu trưởng</t>
  </si>
  <si>
    <t>Hiệu phó</t>
  </si>
  <si>
    <t xml:space="preserve">      (Tính đến ngày 31 tháng 12 năm 2013)</t>
  </si>
  <si>
    <t>Hạng trường</t>
  </si>
  <si>
    <t>Chia theo cơ cấu</t>
  </si>
  <si>
    <t>Chia theo loại viên chức</t>
  </si>
  <si>
    <t>Phụ nữ</t>
  </si>
  <si>
    <t>Tôn giáo</t>
  </si>
  <si>
    <t>Cán bộ quản lý</t>
  </si>
  <si>
    <t>Giáo viên</t>
  </si>
  <si>
    <t>Kế toán</t>
  </si>
  <si>
    <t>Y tế</t>
  </si>
  <si>
    <t>Thiết bị, thí nghiệm</t>
  </si>
  <si>
    <t>văn thư thủ quỹ</t>
  </si>
  <si>
    <t>Thư viện</t>
  </si>
  <si>
    <t>Khác</t>
  </si>
  <si>
    <t>Loại A(A2, A1,A0)</t>
  </si>
  <si>
    <t>Loại B</t>
  </si>
  <si>
    <t>Loại C</t>
  </si>
  <si>
    <t>Loại D</t>
  </si>
  <si>
    <t xml:space="preserve">Trung cấp </t>
  </si>
  <si>
    <t>Anh văn</t>
  </si>
  <si>
    <t>Tr/đó Nam 59</t>
  </si>
  <si>
    <t>Nữ 54</t>
  </si>
  <si>
    <t>Tổng cộng</t>
  </si>
  <si>
    <t>Dân tộc thiểu số</t>
  </si>
  <si>
    <t>Tổng số biên chế được giao năm 2013</t>
  </si>
  <si>
    <t>Số lớp, nhóm trẻ</t>
  </si>
  <si>
    <t>Tổng số viên chức có mặt đến 31/12/2013</t>
  </si>
  <si>
    <t>Biểu số 1a</t>
  </si>
  <si>
    <t>Chia theo ngạch công chức, chức danh nghề nghiệp viên chức</t>
  </si>
  <si>
    <t>Mã ngạch, Chức danh nghề nghiệp</t>
  </si>
  <si>
    <t xml:space="preserve">Ngạch, bậc, hệ số lương </t>
  </si>
  <si>
    <t>Số người xếp bậc thuộc các ngạch công chức, chức danh nghề nghiệp viên chức</t>
  </si>
  <si>
    <t xml:space="preserve">Ngạch, 
Chức danh nghề nghiệp </t>
  </si>
  <si>
    <t>Chia theo ngạch công chức, chức danh nghề nghiệp
 viên chức</t>
  </si>
  <si>
    <t>Thời gian giữ loại chức danh nghề nghiệp (kể cả loại tương đương)</t>
  </si>
  <si>
    <t>Chức vụ của người thực hiện ký kết hợp đồng với người lao động (Chủ tịch UBND huyện, Giám đốc Trung tâm, Hiệu trưởng trường…)</t>
  </si>
  <si>
    <t>Biểu số 1b</t>
  </si>
  <si>
    <t>Mã ngạch, chức danh nghề nghiệp</t>
  </si>
  <si>
    <t>BÁO CÁO SỐ LƯỢNG, CHẤT LƯỢNG VIÊN CHỨC SỰ NGHIỆP GDĐT NĂM 2013</t>
  </si>
  <si>
    <t xml:space="preserve">TÊN ĐƠN VỊ </t>
  </si>
  <si>
    <t>Ấn định trong danh sách trên là … người.</t>
  </si>
  <si>
    <t xml:space="preserve">     BÁO CÁO DANH SÁCH VÀ TIỀN LƯƠNG CÁN BỘ, CÔNG CHỨC TRONG CƠ QUAN HÀNH CHÍNH NHÀ NƯỚC NĂM 2013</t>
  </si>
  <si>
    <t xml:space="preserve">DANH SÁCH CÔNG CHỨC, VIÊN CHỨC ĐƯỢC  TUYỂN DỤNG THEO CHÍNH SÁCH THU HÚT NHÂN TÀI  NĂM 2013
(Tính đến ngày 31 tháng 12 năm 2013) </t>
  </si>
  <si>
    <t>Tổng
số
cc,vc
có mặt</t>
  </si>
  <si>
    <r>
      <t xml:space="preserve">                            </t>
    </r>
    <r>
      <rPr>
        <b/>
        <sz val="16"/>
        <rFont val="Times New Roman"/>
        <family val="1"/>
      </rPr>
      <t xml:space="preserve">        BÁO CÁO SỐ LƯỢNG, CHẤT LƯỢNG CÁN BỘ, CÔNG CHỨC, VIÊN CHỨC ĐƠN VỊ TRỰC THUỘC  NĂM 2013</t>
    </r>
    <r>
      <rPr>
        <b/>
        <sz val="14"/>
        <rFont val="Times New Roman"/>
        <family val="1"/>
      </rPr>
      <t xml:space="preserve">
                               (Tính đến ngày 31 tháng 12 năm 2013)
                               </t>
    </r>
  </si>
  <si>
    <t>CÁC TRƯỜNG KHÔNG LÀM BIỂU NÀY</t>
  </si>
  <si>
    <t>BÁO CÁO DANH SÁCH VÀ TIỀN LƯƠNG VIÊN CHỨC TRONG ĐƠN VỊ SỰ NGHIỆP CÔNG LẬP NĂM 2013</t>
  </si>
  <si>
    <t>Chức vụ (%)</t>
  </si>
  <si>
    <t>PC TN Nhà giáo (%)</t>
  </si>
  <si>
    <t>Khu vực (%)</t>
  </si>
  <si>
    <t>Phụ cấp vượt khung (%)</t>
  </si>
  <si>
    <t>Ưu đãi nghề (%)</t>
  </si>
  <si>
    <t>Đảng viên (Đánh dấu x nếu là ĐV,</t>
  </si>
  <si>
    <t>A1-15a.203</t>
  </si>
  <si>
    <t>x</t>
  </si>
  <si>
    <t>01-008</t>
  </si>
  <si>
    <t>01-010</t>
  </si>
  <si>
    <t>A0-06a.031</t>
  </si>
  <si>
    <t>A0-15a.204</t>
  </si>
  <si>
    <t>A0-15a.206</t>
  </si>
  <si>
    <t>A0-15c.208</t>
  </si>
  <si>
    <t>A1-01.003</t>
  </si>
  <si>
    <t>A1-06.031</t>
  </si>
  <si>
    <t>A1-15.112</t>
  </si>
  <si>
    <t>A1-15.113</t>
  </si>
  <si>
    <t>A1-15a.205</t>
  </si>
  <si>
    <t>A2.2-15.112</t>
  </si>
  <si>
    <t>B-02.015</t>
  </si>
  <si>
    <t>B-06.032</t>
  </si>
  <si>
    <t>B-06.039</t>
  </si>
  <si>
    <t>B-15.114</t>
  </si>
  <si>
    <t>B-15.115</t>
  </si>
  <si>
    <t>B-16.119</t>
  </si>
  <si>
    <t>B-16.121</t>
  </si>
  <si>
    <t>B-16b.119</t>
  </si>
  <si>
    <t>B-16b.121</t>
  </si>
  <si>
    <t>B-17.171</t>
  </si>
  <si>
    <t>C2-06.035</t>
  </si>
  <si>
    <t>(Tính từ 01/01/2013 đến 31 tháng 12 năm 2013)</t>
  </si>
  <si>
    <t>01.08.2013</t>
  </si>
  <si>
    <r>
      <t xml:space="preserve">Chức vụ, đơn vị công tác </t>
    </r>
    <r>
      <rPr>
        <i/>
        <sz val="10"/>
        <rFont val="Times New Roman"/>
        <family val="1"/>
      </rPr>
      <t>(ghi rõ chức vụ và hiện đang công tác ở bộ phận nào)</t>
    </r>
    <r>
      <rPr>
        <sz val="12"/>
        <rFont val="Times New Roman"/>
        <family val="1"/>
      </rPr>
      <t xml:space="preserve"> </t>
    </r>
  </si>
  <si>
    <r>
      <t xml:space="preserve">DANH SÁCH CÁN BỘ, CÔNG CHỨC, VIÊN CHỨC CÓ TRÌNH ĐỘ CHUYÊN MÔN
 TỪ THẠC SỸ VÀ TƯƠNG ĐƯƠNG TRỞ LÊN NĂM 2013
</t>
    </r>
    <r>
      <rPr>
        <sz val="14"/>
        <rFont val="Times New Roman"/>
        <family val="1"/>
      </rPr>
      <t xml:space="preserve">(Tính đến ngày 31 tháng 12 năm 2013) </t>
    </r>
  </si>
  <si>
    <t xml:space="preserve">DANH SÁCH CÁN BỘ, CÔNG CHỨC, VIÊN CHỨC ĐÃ GIẢI QUYẾT CHẾ ĐỘ NGHỈ HƯU, THÔI VIỆC NĂM 2013 
(Từ ngày 01/01/2013 đến ngày 31 tháng 12 năm 2013) </t>
  </si>
  <si>
    <t>TÊN ĐƠN VỊ</t>
  </si>
  <si>
    <t xml:space="preserve">Tôn giáo </t>
  </si>
  <si>
    <t xml:space="preserve">Dân tộc thiểu số </t>
  </si>
  <si>
    <t>Xác định thời hạn</t>
  </si>
  <si>
    <t>UBND</t>
  </si>
  <si>
    <t>01.07.2013</t>
  </si>
  <si>
    <r>
      <t>Đơn vị báo cáo:</t>
    </r>
    <r>
      <rPr>
        <sz val="10"/>
        <rFont val="Times New Roman"/>
        <family val="1"/>
      </rPr>
      <t xml:space="preserve"> Trường Tiểu học Lý Thường Kiệt</t>
    </r>
  </si>
  <si>
    <r>
      <t>Cấp trên trực tiếp:</t>
    </r>
    <r>
      <rPr>
        <sz val="10"/>
        <rFont val="Times New Roman"/>
        <family val="1"/>
      </rPr>
      <t xml:space="preserve"> Phòng GD&amp;ĐT Hạ Long</t>
    </r>
  </si>
  <si>
    <t>Bùi Thúy Tròn</t>
  </si>
  <si>
    <t>21.05.1958</t>
  </si>
  <si>
    <t>PHT - TH Lý Thường Kiệt</t>
  </si>
  <si>
    <t>ĐH Tiểu học</t>
  </si>
  <si>
    <t>01.06.2013</t>
  </si>
  <si>
    <t>Nguyễn Thị Hương</t>
  </si>
  <si>
    <t>11.9532</t>
  </si>
  <si>
    <t>16.07.1975</t>
  </si>
  <si>
    <t>HT</t>
  </si>
  <si>
    <t>TH Lý Thường Kiệt</t>
  </si>
  <si>
    <t>Phạm Thị Kim Liên</t>
  </si>
  <si>
    <t>01.11.1976</t>
  </si>
  <si>
    <t>ĐHSP Ngoại ngữ</t>
  </si>
  <si>
    <t>Lưu Ngọc Lan</t>
  </si>
  <si>
    <t>02.06.1990</t>
  </si>
  <si>
    <t>CĐSP Tiểu học</t>
  </si>
  <si>
    <t>Bùi Thị Thắm</t>
  </si>
  <si>
    <t>15.01.1988</t>
  </si>
  <si>
    <t>Bùi Lê Bích Thảo</t>
  </si>
  <si>
    <t>03.12.1987</t>
  </si>
  <si>
    <t>Vũ Thị Hằng</t>
  </si>
  <si>
    <t>28.10.1989</t>
  </si>
  <si>
    <t>Lý Thị Vượng</t>
  </si>
  <si>
    <t>Hoàng Thị Quang</t>
  </si>
  <si>
    <t>Vũ Thị Ngọc</t>
  </si>
  <si>
    <t>Bùi Thị Toan</t>
  </si>
  <si>
    <t>Nguyễn Thị Dung</t>
  </si>
  <si>
    <t>Nguyễn Thị Khơi</t>
  </si>
  <si>
    <t>Đặng Thị Hiền</t>
  </si>
  <si>
    <t>Nguyễn Thị Kỷ</t>
  </si>
  <si>
    <t xml:space="preserve">Lê Thị Kim Hoa </t>
  </si>
  <si>
    <t>Tô Thị Chúc</t>
  </si>
  <si>
    <t>Nguyễn Thị Hải</t>
  </si>
  <si>
    <t>Hoàng Thị Nghĩa</t>
  </si>
  <si>
    <t>Lê Hồng Lan</t>
  </si>
  <si>
    <t>Phạm Thị Minh</t>
  </si>
  <si>
    <t>Hoàng Thị Mùi</t>
  </si>
  <si>
    <t>Nguyễn Thị Nghĩa</t>
  </si>
  <si>
    <t>Ngô Thị Liền</t>
  </si>
  <si>
    <t>Đặng Thị Hồng Lê</t>
  </si>
  <si>
    <t>Nguyễn Thị Thu Thương</t>
  </si>
  <si>
    <t>Nguyễn Thị Hương Thảo</t>
  </si>
  <si>
    <t>Nguyễn Hồng Lập</t>
  </si>
  <si>
    <t>Lê Sinh Hồng</t>
  </si>
  <si>
    <t>Lê Thị Thu</t>
  </si>
  <si>
    <t>Trần Thị Nga</t>
  </si>
  <si>
    <t>Trần Thị Thanh Ngân</t>
  </si>
  <si>
    <t>Hà Thị Hậu</t>
  </si>
  <si>
    <t>Dương Thị Tuyết Nhung</t>
  </si>
  <si>
    <t>Nguyễn Thị Mai Dung</t>
  </si>
  <si>
    <t>Nguyễn Thị Nhài</t>
  </si>
  <si>
    <t>Phạm Thị Diệu Thúy</t>
  </si>
  <si>
    <t>Nguyễn Thị Mai Định</t>
  </si>
  <si>
    <t>Hoàng Thị Hạnh</t>
  </si>
  <si>
    <t>Dương Hải Sâm</t>
  </si>
  <si>
    <t>Hà Thị Oanh</t>
  </si>
  <si>
    <t>Nguyễn Thị Vui</t>
  </si>
  <si>
    <t>Lê Thị Tố Nga</t>
  </si>
  <si>
    <t>Đỗ Thị Thu Hường</t>
  </si>
  <si>
    <t>Trần Thị Loan</t>
  </si>
  <si>
    <t>Lê Thị Huyền Trang</t>
  </si>
  <si>
    <t>Hoàng Thị Linh Nhâm</t>
  </si>
  <si>
    <t>Nguyễn Thị Thủy Hà</t>
  </si>
  <si>
    <t>Lê Hoài Thương</t>
  </si>
  <si>
    <t>11.2258</t>
  </si>
  <si>
    <t>11.5927</t>
  </si>
  <si>
    <t>11.5928</t>
  </si>
  <si>
    <t>11.5202</t>
  </si>
  <si>
    <t>11.5924</t>
  </si>
  <si>
    <t>11.5926</t>
  </si>
  <si>
    <t>11.9572</t>
  </si>
  <si>
    <t>11.5910</t>
  </si>
  <si>
    <t>11.5204</t>
  </si>
  <si>
    <t>11.5922</t>
  </si>
  <si>
    <t>11.4432</t>
  </si>
  <si>
    <t>11.5908</t>
  </si>
  <si>
    <t>11.5905</t>
  </si>
  <si>
    <t>11.5904</t>
  </si>
  <si>
    <t>11.3382</t>
  </si>
  <si>
    <t>11.6352</t>
  </si>
  <si>
    <t>11.10327</t>
  </si>
  <si>
    <t>11.3630</t>
  </si>
  <si>
    <t>11.M 129</t>
  </si>
  <si>
    <t>11.9513</t>
  </si>
  <si>
    <t>11.2569</t>
  </si>
  <si>
    <t>11.12023</t>
  </si>
  <si>
    <t>11.9538</t>
  </si>
  <si>
    <t>11.9604</t>
  </si>
  <si>
    <t>11.10534</t>
  </si>
  <si>
    <t>11.10768</t>
  </si>
  <si>
    <t>11.13873</t>
  </si>
  <si>
    <t>11.13858</t>
  </si>
  <si>
    <t>11.M 026</t>
  </si>
  <si>
    <t>11.13855</t>
  </si>
  <si>
    <t>01.03.2012</t>
  </si>
  <si>
    <t>01.10.2011</t>
  </si>
  <si>
    <t>01.12.2011</t>
  </si>
  <si>
    <t>01.05.2011</t>
  </si>
  <si>
    <t>01.03.2011</t>
  </si>
  <si>
    <t>01.08.2011</t>
  </si>
  <si>
    <t>01.02.2012</t>
  </si>
  <si>
    <t>01.07.2010</t>
  </si>
  <si>
    <t>01.04.2011</t>
  </si>
  <si>
    <t>08.03.1963</t>
  </si>
  <si>
    <t>05.05.1960</t>
  </si>
  <si>
    <t>15.01.1961</t>
  </si>
  <si>
    <t>25.12.1960</t>
  </si>
  <si>
    <t>22.03.1962</t>
  </si>
  <si>
    <t>17.05.1959</t>
  </si>
  <si>
    <t>27.09.1968</t>
  </si>
  <si>
    <t>17.08.1975</t>
  </si>
  <si>
    <t>01.11.1967</t>
  </si>
  <si>
    <t>24.02.1974</t>
  </si>
  <si>
    <t>05.10.1967</t>
  </si>
  <si>
    <t>03.02.1963</t>
  </si>
  <si>
    <t>05.02.1967</t>
  </si>
  <si>
    <t>21.01.1962</t>
  </si>
  <si>
    <t>04.12.1975</t>
  </si>
  <si>
    <t>08.11.1976</t>
  </si>
  <si>
    <t>29.12.1974</t>
  </si>
  <si>
    <t>24.09.1985</t>
  </si>
  <si>
    <t>26.08.1963</t>
  </si>
  <si>
    <t>06.12.1961</t>
  </si>
  <si>
    <t>07.07.1974</t>
  </si>
  <si>
    <t>11.01.1962</t>
  </si>
  <si>
    <t>20.12.1962</t>
  </si>
  <si>
    <t>10.11.1959</t>
  </si>
  <si>
    <t>04.04.1970</t>
  </si>
  <si>
    <t>Trần Thị Hồng An</t>
  </si>
  <si>
    <t>15.06.1973</t>
  </si>
  <si>
    <t>18.12.1969</t>
  </si>
  <si>
    <t>25.05.1975</t>
  </si>
  <si>
    <t>07.07.1979</t>
  </si>
  <si>
    <t>24.03.1966</t>
  </si>
  <si>
    <t>20.03.1980</t>
  </si>
  <si>
    <t>Chu Thị Minh</t>
  </si>
  <si>
    <t>05.05.1987</t>
  </si>
  <si>
    <t>13.09.1976</t>
  </si>
  <si>
    <t>11.02.1967</t>
  </si>
  <si>
    <t>10.07.1974</t>
  </si>
  <si>
    <t>23.11.1971</t>
  </si>
  <si>
    <t>20.05.1971</t>
  </si>
  <si>
    <t>28.02.1988</t>
  </si>
  <si>
    <t>21.09.1986</t>
  </si>
  <si>
    <t>Nguyễn Thị Bích Phương</t>
  </si>
  <si>
    <t>13.07.1988</t>
  </si>
  <si>
    <t>Lê Thị Loan</t>
  </si>
  <si>
    <t>10.05.1983</t>
  </si>
  <si>
    <t>Trần Thị Bích Diệp</t>
  </si>
  <si>
    <t>22.07.1987</t>
  </si>
  <si>
    <t>29.05.1988</t>
  </si>
  <si>
    <t>Ngô Thị Hồng Tươi</t>
  </si>
  <si>
    <t>20.02.1989</t>
  </si>
  <si>
    <t>21.11.1985</t>
  </si>
  <si>
    <t>26.10.1985</t>
  </si>
  <si>
    <t>28.10.1987</t>
  </si>
  <si>
    <t>18.12.1986</t>
  </si>
  <si>
    <t>Trương Toàn Mỹ Anh</t>
  </si>
  <si>
    <t>20.05.1990</t>
  </si>
  <si>
    <t>Vũ Thị Hòa</t>
  </si>
  <si>
    <t>06.11.1986</t>
  </si>
  <si>
    <t>Lê Thị Xuân</t>
  </si>
  <si>
    <t>12.12.1988</t>
  </si>
  <si>
    <t>Phạm Thị Hạnh</t>
  </si>
  <si>
    <t>10.04.1988</t>
  </si>
  <si>
    <t>Đỗ Thị Thảo</t>
  </si>
  <si>
    <t>02.01.1989</t>
  </si>
  <si>
    <t>Phó HT</t>
  </si>
  <si>
    <t>Tổ trưởng</t>
  </si>
  <si>
    <t xml:space="preserve"> Giáo viên</t>
  </si>
  <si>
    <t>Tổ phó</t>
  </si>
  <si>
    <t>ĐH TH</t>
  </si>
  <si>
    <t>CĐ TH</t>
  </si>
  <si>
    <t>CĐSP Văn</t>
  </si>
  <si>
    <t>CĐSP Toán</t>
  </si>
  <si>
    <t>TCSP TH</t>
  </si>
  <si>
    <t>CĐSP Lý</t>
  </si>
  <si>
    <t>CĐSP Hóa</t>
  </si>
  <si>
    <t>CĐSP Nhạc</t>
  </si>
  <si>
    <t xml:space="preserve">ĐH Tài chính-NH </t>
  </si>
  <si>
    <t>ĐHSP Mĩ thuật</t>
  </si>
  <si>
    <t>TC Điều dưỡng</t>
  </si>
  <si>
    <t>ĐHSP Nhạc</t>
  </si>
  <si>
    <t>15.10.1994</t>
  </si>
  <si>
    <t>08.09.1995</t>
  </si>
  <si>
    <t>01.10.1984</t>
  </si>
  <si>
    <t>01.09.1981</t>
  </si>
  <si>
    <t>20.09.1983</t>
  </si>
  <si>
    <t>01.09.1982</t>
  </si>
  <si>
    <t>05.08.1982</t>
  </si>
  <si>
    <t>01.09.1977</t>
  </si>
  <si>
    <t>01.01.1985</t>
  </si>
  <si>
    <t>01.09.1983</t>
  </si>
  <si>
    <t>01.10.1980</t>
  </si>
  <si>
    <t>01.09.1984</t>
  </si>
  <si>
    <t>01.09.1990</t>
  </si>
  <si>
    <t>01.01.1991</t>
  </si>
  <si>
    <t>01.02.1992</t>
  </si>
  <si>
    <t>01.10.1992</t>
  </si>
  <si>
    <t>01.09.1993</t>
  </si>
  <si>
    <t>15.11.1993</t>
  </si>
  <si>
    <t>01.10.1993</t>
  </si>
  <si>
    <t>15.01.2000</t>
  </si>
  <si>
    <t>01.10.1994</t>
  </si>
  <si>
    <t>01.11.1997</t>
  </si>
  <si>
    <t>01.08.1998</t>
  </si>
  <si>
    <t>02.08.2004</t>
  </si>
  <si>
    <t>01.01.2009</t>
  </si>
  <si>
    <t>01.09.2004</t>
  </si>
  <si>
    <t>01.05.2009</t>
  </si>
  <si>
    <t>01.02.2000</t>
  </si>
  <si>
    <t>01.09.2001</t>
  </si>
  <si>
    <t>01.08.2003</t>
  </si>
  <si>
    <t>01.03.2007</t>
  </si>
  <si>
    <t>15.09.1987</t>
  </si>
  <si>
    <t>01.02.2013</t>
  </si>
  <si>
    <t>01.11.2008</t>
  </si>
  <si>
    <t>22.11.1995</t>
  </si>
  <si>
    <t>01.08.2008</t>
  </si>
  <si>
    <t>04.04.2011</t>
  </si>
  <si>
    <t>19 năm 03 tháng</t>
  </si>
  <si>
    <t>26 năm 04 tháng</t>
  </si>
  <si>
    <t>18 năm 04 tháng</t>
  </si>
  <si>
    <t>29 năm 03 tháng</t>
  </si>
  <si>
    <t>32 năm 04 tháng</t>
  </si>
  <si>
    <t>30 năm 04 tháng</t>
  </si>
  <si>
    <t>31 năm 04 tháng</t>
  </si>
  <si>
    <t>30 năm 03 tháng</t>
  </si>
  <si>
    <t>31 năm 05 tháng</t>
  </si>
  <si>
    <t>36 năm 04 tháng</t>
  </si>
  <si>
    <t>29 năm</t>
  </si>
  <si>
    <t>33 năm 03 tháng</t>
  </si>
  <si>
    <t>29 năm 04 tháng</t>
  </si>
  <si>
    <t>23 năm 04 tháng</t>
  </si>
  <si>
    <t>23 năm</t>
  </si>
  <si>
    <t>21 năm 11 tháng</t>
  </si>
  <si>
    <t>21 năm 03 tháng</t>
  </si>
  <si>
    <t>20 năm 04 tháng</t>
  </si>
  <si>
    <t>20 năm 02 tháng</t>
  </si>
  <si>
    <t>20 năm 03 tháng</t>
  </si>
  <si>
    <t>14 năm</t>
  </si>
  <si>
    <t>16 năm 02 tháng</t>
  </si>
  <si>
    <t>15 năm 05 tháng</t>
  </si>
  <si>
    <t>09 năm 05 tháng</t>
  </si>
  <si>
    <t>05 năm</t>
  </si>
  <si>
    <t>09 năm 04 tháng</t>
  </si>
  <si>
    <t>03 năm 06 tháng</t>
  </si>
  <si>
    <t>04 năm 08 tháng</t>
  </si>
  <si>
    <t>13 năm 11 tháng</t>
  </si>
  <si>
    <t>02 năm 03 tháng</t>
  </si>
  <si>
    <t>12 năm 04 tháng</t>
  </si>
  <si>
    <t>10 năm 05 tháng</t>
  </si>
  <si>
    <t>06 năm 10 tháng</t>
  </si>
  <si>
    <t>02 năm 09 tháng</t>
  </si>
  <si>
    <t>02 năm 05 tháng</t>
  </si>
  <si>
    <t xml:space="preserve"> 11 tháng</t>
  </si>
  <si>
    <t>05 năm 02 tháng</t>
  </si>
  <si>
    <t>05 năm 05 tháng</t>
  </si>
  <si>
    <t>18 năm 02 tháng</t>
  </si>
  <si>
    <t>01.09.1997</t>
  </si>
  <si>
    <t>16 năm 04 tháng</t>
  </si>
  <si>
    <t>Mai Hồng Bích Thủy</t>
  </si>
  <si>
    <t>25.09.1969</t>
  </si>
  <si>
    <t>01.09.1995</t>
  </si>
  <si>
    <t>01.09.2012</t>
  </si>
  <si>
    <t>01.10.2013</t>
  </si>
  <si>
    <t>01.09.2013</t>
  </si>
  <si>
    <t>01.01.2013</t>
  </si>
  <si>
    <t>01.11.2012</t>
  </si>
  <si>
    <t>01.12.2012</t>
  </si>
  <si>
    <t>01.08.2012</t>
  </si>
  <si>
    <t>01.11.2013</t>
  </si>
  <si>
    <t>01.05.2013</t>
  </si>
  <si>
    <t>01.04.2012</t>
  </si>
  <si>
    <t>01.11.2011</t>
  </si>
  <si>
    <t>2,1 (85%)</t>
  </si>
  <si>
    <t>01.03.2013</t>
  </si>
  <si>
    <t>Sán Dìu</t>
  </si>
  <si>
    <t>Không</t>
  </si>
  <si>
    <t>Ấn định trong danh sách trên là 60 người, trong đó có 60 viên chức hưởng lương từ nguồn ngân sách</t>
  </si>
  <si>
    <t xml:space="preserve"> TH Lý Thường Kiệt</t>
  </si>
  <si>
    <t xml:space="preserve">      Ngày 09 tháng 01 năm 2014</t>
  </si>
  <si>
    <t>Đặng Thị Thu Hằng</t>
  </si>
  <si>
    <t>21.10.1980</t>
  </si>
  <si>
    <t>07 tháng</t>
  </si>
  <si>
    <t>Phạm Thị Hương</t>
  </si>
  <si>
    <t>08.11.1986</t>
  </si>
  <si>
    <t>2 năm 03 tháng</t>
  </si>
  <si>
    <t>Trần Quốc Tuấn</t>
  </si>
  <si>
    <t>08.07.1980</t>
  </si>
  <si>
    <t>ĐHSP Mỹ thuật</t>
  </si>
  <si>
    <t>11.11.2013</t>
  </si>
  <si>
    <t>12 tháng</t>
  </si>
  <si>
    <t>Trần Thị Nguyệt</t>
  </si>
  <si>
    <t>29.05.1978</t>
  </si>
  <si>
    <t>ĐHSP Tiếng Anh</t>
  </si>
  <si>
    <t>3 năm 06 tháng</t>
  </si>
  <si>
    <t>Bùi Thị Thu Hà</t>
  </si>
  <si>
    <t>18.06.1982</t>
  </si>
  <si>
    <t>3 năm 01 tháng</t>
  </si>
  <si>
    <t>Bùi Thị Thu Trang</t>
  </si>
  <si>
    <t>21.04.1990</t>
  </si>
  <si>
    <t>01.12.2013</t>
  </si>
  <si>
    <t>01 tháng</t>
  </si>
  <si>
    <t>Lê Thị Tuyết Nhung</t>
  </si>
  <si>
    <t>08.04.1988</t>
  </si>
  <si>
    <t>ĐH ngành Kế toán</t>
  </si>
  <si>
    <t>CĐ ngành Thông tin</t>
  </si>
  <si>
    <t>Tẩy Thị Xuân</t>
  </si>
  <si>
    <t>06.10.1987</t>
  </si>
  <si>
    <t>ĐH GD thể chất</t>
  </si>
  <si>
    <t>Tạ Thị Thu Trang</t>
  </si>
  <si>
    <t>14.05.1991</t>
  </si>
  <si>
    <t>Ấn định trong danh sách trên là 09 người.</t>
  </si>
  <si>
    <t>Tổng phụ cấp theo  ( %)</t>
  </si>
  <si>
    <t>Ngày 09 tháng 01 năm 2014</t>
  </si>
  <si>
    <t xml:space="preserve">          Ngày  09  tháng  01  năm 2014</t>
  </si>
  <si>
    <t xml:space="preserve">Ngày 09 tháng 01 năm 2014 </t>
  </si>
  <si>
    <t>Ngày 09  tháng  01  năm 2014</t>
  </si>
  <si>
    <t xml:space="preserve">                             Nguyễn Thị Hương</t>
  </si>
  <si>
    <t>Ngày  09 tháng  01 năm 2014</t>
  </si>
  <si>
    <t xml:space="preserve">        Nguyễn Thị Nhài</t>
  </si>
  <si>
    <t>Hiệu trưởng, TH Lý Thường Kiệt</t>
  </si>
  <si>
    <t>Cao học quản lý GD</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</si>
</sst>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yyyy"/>
    <numFmt numFmtId="175" formatCode="00000"/>
    <numFmt numFmtId="176" formatCode="dd/mm/yyyy;@"/>
    <numFmt numFmtId="177" formatCode="#,##0.00;[Red]#,##0.00"/>
    <numFmt numFmtId="178" formatCode="0.00;[Red]0.00"/>
    <numFmt numFmtId="179" formatCode="0.000"/>
    <numFmt numFmtId="180" formatCode="\ @"/>
    <numFmt numFmtId="181" formatCode="\ \ @"/>
    <numFmt numFmtId="182" formatCode="d/mm/yyyy;@"/>
    <numFmt numFmtId="183" formatCode="[$-1010000]d/m/yyyy;@"/>
    <numFmt numFmtId="184" formatCode="#,##0.0"/>
    <numFmt numFmtId="185" formatCode="_(* #,##0.0_);_(* \(#,##0.0\);_(* &quot;-&quot;??_);_(@_)"/>
    <numFmt numFmtId="186" formatCode="0.00_);\(0.00\)"/>
    <numFmt numFmtId="187" formatCode="mm/dd/yyyy"/>
    <numFmt numFmtId="188" formatCode="[$19]##"/>
    <numFmt numFmtId="189" formatCode="m/d/yy;@"/>
    <numFmt numFmtId="190" formatCode="######"/>
    <numFmt numFmtId="191" formatCode="d\-mm"/>
    <numFmt numFmtId="192" formatCode="mmm\-yyyy"/>
    <numFmt numFmtId="193" formatCode="d\-yyyy"/>
    <numFmt numFmtId="194" formatCode="\-mm\-d\-yyyy"/>
    <numFmt numFmtId="195" formatCode="mm/d/yyyy"/>
    <numFmt numFmtId="196" formatCode="&quot;Yes&quot;;&quot;Yes&quot;;&quot;No&quot;"/>
    <numFmt numFmtId="197" formatCode="&quot;True&quot;;&quot;True&quot;;&quot;False&quot;"/>
    <numFmt numFmtId="198" formatCode="&quot;On&quot;;&quot;On&quot;;&quot;Off&quot;"/>
    <numFmt numFmtId="199" formatCode="[$€-2]\ #,##0.00_);[Red]\([$€-2]\ #,##0.00\)"/>
    <numFmt numFmtId="200" formatCode="mm/dd/yy;@"/>
    <numFmt numFmtId="201" formatCode="mm/yyyy"/>
    <numFmt numFmtId="202" formatCode="0.0000"/>
    <numFmt numFmtId="203" formatCode="#.##"/>
    <numFmt numFmtId="204" formatCode="_(* #,##0.000_);_(* \(#,##0.000\);_(* &quot;-&quot;??_);_(@_)"/>
    <numFmt numFmtId="205" formatCode="dd/m/yyyy"/>
    <numFmt numFmtId="206" formatCode="dd/mm"/>
    <numFmt numFmtId="207" formatCode="#,##0.000"/>
    <numFmt numFmtId="208" formatCode="#,##0.000_);\(#,##0.000\)"/>
    <numFmt numFmtId="209" formatCode="m/d/yyyy;@"/>
    <numFmt numFmtId="210" formatCode="#.##0.0"/>
    <numFmt numFmtId="211" formatCode="#.##0"/>
    <numFmt numFmtId="212" formatCode="_(* #,##0.0000_);_(* \(#,##0.0000\);_(* &quot;-&quot;??_);_(@_)"/>
    <numFmt numFmtId="213" formatCode="0.00000"/>
    <numFmt numFmtId="214" formatCode="[$-409]dddd\,\ mmmm\ dd\,\ yyyy"/>
    <numFmt numFmtId="215" formatCode="[$-409]h:mm:ss\ AM/PM"/>
    <numFmt numFmtId="216" formatCode="yy/mmmm"/>
    <numFmt numFmtId="217" formatCode="\$#,##0\ ;\(\$#,##0\)"/>
    <numFmt numFmtId="218" formatCode="m/yyyy\ "/>
    <numFmt numFmtId="219" formatCode="m/yyyy"/>
    <numFmt numFmtId="220" formatCode="0.00_);[Red]\(0.00\)"/>
    <numFmt numFmtId="221" formatCode="#,##0.0000"/>
    <numFmt numFmtId="222" formatCode="#.##0."/>
    <numFmt numFmtId="223" formatCode="dd/mm"/>
    <numFmt numFmtId="224" formatCode="#,##0;[Red]#,##0"/>
    <numFmt numFmtId="225" formatCode="0.00000000"/>
    <numFmt numFmtId="226" formatCode="0.0000000"/>
    <numFmt numFmtId="227" formatCode="0.000000"/>
  </numFmts>
  <fonts count="66">
    <font>
      <sz val="10"/>
      <name val="Arial"/>
      <family val="0"/>
    </font>
    <font>
      <sz val="10"/>
      <name val=".VnTime"/>
      <family val="2"/>
    </font>
    <font>
      <b/>
      <sz val="10"/>
      <name val=".VnTime"/>
      <family val="2"/>
    </font>
    <font>
      <u val="single"/>
      <sz val="10"/>
      <color indexed="12"/>
      <name val="Arial"/>
      <family val="2"/>
    </font>
    <font>
      <u val="single"/>
      <sz val="10"/>
      <color indexed="36"/>
      <name val="Arial"/>
      <family val="2"/>
    </font>
    <font>
      <sz val="8"/>
      <name val="Arial"/>
      <family val="2"/>
    </font>
    <font>
      <i/>
      <sz val="10"/>
      <name val=".VnTime"/>
      <family val="2"/>
    </font>
    <font>
      <b/>
      <sz val="12"/>
      <name val=".VnTime"/>
      <family val="2"/>
    </font>
    <font>
      <sz val="12"/>
      <name val=".VnTime"/>
      <family val="2"/>
    </font>
    <font>
      <b/>
      <sz val="10"/>
      <name val="Times New Roman"/>
      <family val="1"/>
    </font>
    <font>
      <sz val="10"/>
      <name val="Times New Roman"/>
      <family val="1"/>
    </font>
    <font>
      <b/>
      <sz val="12"/>
      <name val="Times New Roman"/>
      <family val="1"/>
    </font>
    <font>
      <sz val="12"/>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Times New Roman"/>
      <family val="1"/>
    </font>
    <font>
      <i/>
      <sz val="12"/>
      <name val="Times New Roman"/>
      <family val="1"/>
    </font>
    <font>
      <b/>
      <sz val="9"/>
      <name val="Times New Roman"/>
      <family val="1"/>
    </font>
    <font>
      <sz val="9"/>
      <name val="Arial"/>
      <family val="0"/>
    </font>
    <font>
      <sz val="11"/>
      <name val="Times New Roman"/>
      <family val="1"/>
    </font>
    <font>
      <b/>
      <sz val="11"/>
      <name val="Times New Roman"/>
      <family val="1"/>
    </font>
    <font>
      <sz val="14"/>
      <name val="Times New Roman"/>
      <family val="1"/>
    </font>
    <font>
      <sz val="11"/>
      <color indexed="8"/>
      <name val="Arial"/>
      <family val="2"/>
    </font>
    <font>
      <sz val="8"/>
      <name val=".VnTime"/>
      <family val="0"/>
    </font>
    <font>
      <sz val="12"/>
      <color indexed="10"/>
      <name val="Times New Roman"/>
      <family val="1"/>
    </font>
    <font>
      <sz val="11"/>
      <color indexed="10"/>
      <name val="Times New Roman"/>
      <family val="1"/>
    </font>
    <font>
      <sz val="12"/>
      <color indexed="10"/>
      <name val=".VnTime"/>
      <family val="0"/>
    </font>
    <font>
      <b/>
      <sz val="10"/>
      <name val="Arial"/>
      <family val="0"/>
    </font>
    <font>
      <sz val="10"/>
      <color indexed="10"/>
      <name val="Arial"/>
      <family val="0"/>
    </font>
    <font>
      <i/>
      <sz val="14"/>
      <name val="Times New Roman"/>
      <family val="1"/>
    </font>
    <font>
      <i/>
      <sz val="14"/>
      <name val=".VnTime"/>
      <family val="2"/>
    </font>
    <font>
      <sz val="14"/>
      <name val=".VnTime"/>
      <family val="2"/>
    </font>
    <font>
      <b/>
      <i/>
      <sz val="12"/>
      <name val="Times New Roman"/>
      <family val="1"/>
    </font>
    <font>
      <b/>
      <sz val="16"/>
      <name val="Times New Roman"/>
      <family val="1"/>
    </font>
    <font>
      <sz val="16"/>
      <name val="Times New Roman"/>
      <family val="1"/>
    </font>
    <font>
      <sz val="8"/>
      <name val="Times New Roman"/>
      <family val="1"/>
    </font>
    <font>
      <sz val="10"/>
      <color indexed="8"/>
      <name val="ARIAL"/>
      <family val="0"/>
    </font>
    <font>
      <i/>
      <sz val="10"/>
      <name val="MS Sans Serif"/>
      <family val="0"/>
    </font>
    <font>
      <sz val="12"/>
      <name val="Vni-times"/>
      <family val="0"/>
    </font>
    <font>
      <sz val="9"/>
      <name val="Times New Roman"/>
      <family val="1"/>
    </font>
    <font>
      <sz val="9"/>
      <name val=".VnTime"/>
      <family val="0"/>
    </font>
    <font>
      <i/>
      <sz val="9"/>
      <name val="Times New Roman"/>
      <family val="1"/>
    </font>
    <font>
      <i/>
      <sz val="9"/>
      <name val=".VnTime"/>
      <family val="0"/>
    </font>
    <font>
      <b/>
      <sz val="12"/>
      <color indexed="10"/>
      <name val="Times New Roman"/>
      <family val="1"/>
    </font>
    <font>
      <sz val="14"/>
      <color indexed="10"/>
      <name val="Times New Roman"/>
      <family val="1"/>
    </font>
    <font>
      <sz val="12"/>
      <name val=".vntime"/>
      <family val="0"/>
    </font>
    <font>
      <sz val="10"/>
      <color indexed="8"/>
      <name val="Times New Roman"/>
      <family val="1"/>
    </font>
    <font>
      <sz val="10"/>
      <color indexed="8"/>
      <name val=".VnTime"/>
      <family val="2"/>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style="thin"/>
    </border>
    <border>
      <left style="thin"/>
      <right style="thin"/>
      <top style="thin"/>
      <bottom style="thin"/>
    </border>
    <border diagonalDown="1">
      <left style="thin"/>
      <right style="thin"/>
      <top style="thin"/>
      <bottom style="thin"/>
      <diagonal style="thin"/>
    </border>
    <border>
      <left style="thin"/>
      <right style="thin"/>
      <top style="thin"/>
      <bottom style="hair"/>
    </border>
    <border>
      <left style="thin"/>
      <right style="thin"/>
      <top>
        <color indexed="63"/>
      </top>
      <bottom style="thin"/>
    </border>
    <border>
      <left style="thin"/>
      <right style="thin"/>
      <top style="thin"/>
      <bottom>
        <color indexed="63"/>
      </bottom>
    </border>
    <border diagonalDown="1">
      <left style="thin"/>
      <right style="thin"/>
      <top style="thin"/>
      <bottom style="hair"/>
      <diagonal style="thin"/>
    </border>
    <border diagonalDown="1">
      <left style="thin"/>
      <right style="thin"/>
      <top style="hair"/>
      <bottom style="hair"/>
      <diagonal style="thin"/>
    </border>
    <border diagonalDown="1">
      <left style="thin"/>
      <right style="thin"/>
      <top style="hair"/>
      <bottom style="thin"/>
      <diagonal style="thin"/>
    </border>
    <border>
      <left style="thin"/>
      <right style="thin"/>
      <top style="thin"/>
      <bottom style="dotted"/>
    </border>
    <border diagonalDown="1">
      <left style="thin"/>
      <right style="thin"/>
      <top style="thin"/>
      <bottom style="dotted"/>
      <diagonal style="thin"/>
    </border>
    <border>
      <left style="thin"/>
      <right style="thin"/>
      <top style="dotted"/>
      <bottom style="dotted"/>
    </border>
    <border diagonalDown="1">
      <left style="thin"/>
      <right style="thin"/>
      <top style="dotted"/>
      <bottom style="dotted"/>
      <diagonal style="thin"/>
    </border>
    <border>
      <left style="thin"/>
      <right>
        <color indexed="63"/>
      </right>
      <top style="thin"/>
      <bottom style="thin"/>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thin"/>
      <right style="thin"/>
      <top>
        <color indexed="63"/>
      </top>
      <bottom style="hair"/>
    </border>
    <border diagonalDown="1">
      <left style="thin"/>
      <right style="thin"/>
      <top>
        <color indexed="63"/>
      </top>
      <bottom style="hair"/>
      <diagonal style="thin"/>
    </border>
    <border>
      <left style="thin"/>
      <right style="thin"/>
      <top style="hair"/>
      <bottom>
        <color indexed="63"/>
      </bottom>
    </border>
    <border diagonalDown="1">
      <left style="thin"/>
      <right style="thin"/>
      <top style="hair"/>
      <bottom>
        <color indexed="63"/>
      </bottom>
      <diagonal style="thin"/>
    </border>
    <border>
      <left style="thin"/>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thin"/>
      <top style="dotted"/>
      <bottom style="thin"/>
    </border>
    <border diagonalDown="1">
      <left style="thin"/>
      <right style="thin"/>
      <top style="dotted"/>
      <bottom style="thin"/>
      <diagonal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s>
  <cellStyleXfs count="69">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62"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9" fontId="39"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69">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10"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2" fillId="0" borderId="11" xfId="0" applyFont="1" applyBorder="1" applyAlignment="1">
      <alignment horizontal="center" vertical="center"/>
    </xf>
    <xf numFmtId="0" fontId="7" fillId="0" borderId="0" xfId="0" applyFont="1" applyAlignment="1">
      <alignment/>
    </xf>
    <xf numFmtId="0" fontId="7" fillId="0" borderId="0" xfId="0" applyFont="1" applyAlignment="1">
      <alignment horizontal="center" vertical="center"/>
    </xf>
    <xf numFmtId="0" fontId="8" fillId="0" borderId="0" xfId="0" applyFont="1" applyAlignment="1">
      <alignment vertical="center"/>
    </xf>
    <xf numFmtId="0" fontId="8"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xf>
    <xf numFmtId="0" fontId="9" fillId="0" borderId="10" xfId="0" applyFont="1" applyBorder="1" applyAlignment="1">
      <alignment vertical="center" wrapText="1"/>
    </xf>
    <xf numFmtId="0" fontId="10" fillId="0" borderId="10" xfId="0" applyFont="1" applyBorder="1" applyAlignment="1">
      <alignment vertical="center" wrapText="1"/>
    </xf>
    <xf numFmtId="0" fontId="0" fillId="0" borderId="0" xfId="0" applyAlignment="1">
      <alignment/>
    </xf>
    <xf numFmtId="0" fontId="1" fillId="0" borderId="0" xfId="0" applyFont="1" applyAlignment="1">
      <alignment horizontal="center"/>
    </xf>
    <xf numFmtId="0" fontId="13" fillId="0" borderId="0" xfId="0" applyFont="1" applyAlignment="1">
      <alignment horizontal="center" vertical="center"/>
    </xf>
    <xf numFmtId="0" fontId="10" fillId="0" borderId="10" xfId="0" applyFont="1" applyBorder="1" applyAlignment="1">
      <alignment vertical="center"/>
    </xf>
    <xf numFmtId="0" fontId="9" fillId="0" borderId="0" xfId="0" applyFont="1" applyAlignment="1">
      <alignment horizontal="left"/>
    </xf>
    <xf numFmtId="0" fontId="1" fillId="0" borderId="0" xfId="0" applyFont="1" applyBorder="1" applyAlignment="1">
      <alignment vertical="center"/>
    </xf>
    <xf numFmtId="0" fontId="2" fillId="0" borderId="0" xfId="0" applyFont="1" applyBorder="1" applyAlignment="1">
      <alignment horizontal="center" vertical="center"/>
    </xf>
    <xf numFmtId="0" fontId="6" fillId="0" borderId="12" xfId="0" applyFont="1" applyBorder="1" applyAlignment="1">
      <alignment horizontal="center"/>
    </xf>
    <xf numFmtId="0" fontId="13" fillId="0" borderId="12" xfId="0" applyFont="1" applyBorder="1" applyAlignment="1">
      <alignment horizontal="center"/>
    </xf>
    <xf numFmtId="0" fontId="11" fillId="0" borderId="0" xfId="0" applyFont="1" applyAlignment="1">
      <alignment/>
    </xf>
    <xf numFmtId="0" fontId="10" fillId="0" borderId="0" xfId="0" applyFont="1" applyAlignment="1">
      <alignment/>
    </xf>
    <xf numFmtId="0" fontId="9" fillId="0" borderId="0" xfId="0" applyFont="1" applyAlignment="1">
      <alignment/>
    </xf>
    <xf numFmtId="0" fontId="12" fillId="0" borderId="0" xfId="0" applyFont="1" applyAlignment="1">
      <alignment/>
    </xf>
    <xf numFmtId="0" fontId="38" fillId="0" borderId="0" xfId="0" applyFont="1" applyAlignment="1">
      <alignment/>
    </xf>
    <xf numFmtId="0" fontId="14" fillId="0" borderId="0" xfId="0" applyFont="1" applyAlignment="1">
      <alignment/>
    </xf>
    <xf numFmtId="0" fontId="10" fillId="0" borderId="0" xfId="0" applyFont="1" applyAlignment="1">
      <alignment horizontal="left"/>
    </xf>
    <xf numFmtId="0" fontId="1" fillId="0" borderId="10" xfId="0" applyFont="1" applyBorder="1" applyAlignment="1">
      <alignment horizontal="center" vertical="center"/>
    </xf>
    <xf numFmtId="0" fontId="36" fillId="0" borderId="0" xfId="0" applyFont="1" applyAlignment="1">
      <alignment/>
    </xf>
    <xf numFmtId="0" fontId="10" fillId="0" borderId="0" xfId="0" applyFont="1" applyAlignment="1">
      <alignment/>
    </xf>
    <xf numFmtId="0" fontId="12" fillId="0" borderId="0" xfId="60" applyFont="1">
      <alignment/>
      <protection/>
    </xf>
    <xf numFmtId="0" fontId="11" fillId="0" borderId="0" xfId="60" applyFont="1">
      <alignment/>
      <protection/>
    </xf>
    <xf numFmtId="0" fontId="12" fillId="0" borderId="0" xfId="60" applyFont="1" applyFill="1">
      <alignment/>
      <protection/>
    </xf>
    <xf numFmtId="0" fontId="41" fillId="0" borderId="0" xfId="60" applyFont="1" applyFill="1">
      <alignment/>
      <protection/>
    </xf>
    <xf numFmtId="0" fontId="8" fillId="0" borderId="0" xfId="60">
      <alignment/>
      <protection/>
    </xf>
    <xf numFmtId="0" fontId="7" fillId="0" borderId="0" xfId="60" applyFont="1">
      <alignment/>
      <protection/>
    </xf>
    <xf numFmtId="0" fontId="8" fillId="0" borderId="0" xfId="60" applyFont="1">
      <alignment/>
      <protection/>
    </xf>
    <xf numFmtId="0" fontId="8" fillId="0" borderId="0" xfId="60" applyFill="1">
      <alignment/>
      <protection/>
    </xf>
    <xf numFmtId="0" fontId="43" fillId="0" borderId="0" xfId="60" applyFont="1" applyFill="1">
      <alignment/>
      <protection/>
    </xf>
    <xf numFmtId="0" fontId="0" fillId="0" borderId="0" xfId="59">
      <alignment/>
      <protection/>
    </xf>
    <xf numFmtId="0" fontId="0" fillId="0" borderId="0" xfId="59" applyFont="1">
      <alignment/>
      <protection/>
    </xf>
    <xf numFmtId="0" fontId="44" fillId="0" borderId="0" xfId="59" applyFont="1">
      <alignment/>
      <protection/>
    </xf>
    <xf numFmtId="0" fontId="0" fillId="0" borderId="0" xfId="59" applyFill="1">
      <alignment/>
      <protection/>
    </xf>
    <xf numFmtId="0" fontId="45" fillId="0" borderId="0" xfId="59" applyFont="1" applyFill="1">
      <alignment/>
      <protection/>
    </xf>
    <xf numFmtId="0" fontId="10" fillId="0" borderId="12" xfId="0" applyFont="1" applyBorder="1" applyAlignment="1">
      <alignment horizontal="center" vertical="center" wrapText="1"/>
    </xf>
    <xf numFmtId="0" fontId="32" fillId="0" borderId="0" xfId="0" applyFont="1" applyBorder="1" applyAlignment="1">
      <alignment horizontal="center" vertical="center"/>
    </xf>
    <xf numFmtId="0" fontId="32" fillId="0" borderId="0" xfId="0" applyFont="1" applyBorder="1" applyAlignment="1">
      <alignment vertical="center"/>
    </xf>
    <xf numFmtId="0" fontId="32" fillId="0" borderId="0" xfId="0" applyFont="1" applyAlignment="1">
      <alignment vertical="center"/>
    </xf>
    <xf numFmtId="0" fontId="1" fillId="0" borderId="11" xfId="0" applyFont="1" applyBorder="1" applyAlignment="1">
      <alignment horizontal="center" vertical="center"/>
    </xf>
    <xf numFmtId="0" fontId="33" fillId="0" borderId="0" xfId="0" applyFont="1" applyAlignment="1">
      <alignment horizontal="center" vertical="center"/>
    </xf>
    <xf numFmtId="0" fontId="46" fillId="0" borderId="0" xfId="0" applyFont="1" applyAlignment="1">
      <alignment/>
    </xf>
    <xf numFmtId="0" fontId="14" fillId="0" borderId="0" xfId="0" applyFont="1" applyAlignment="1">
      <alignment horizontal="center" vertical="center"/>
    </xf>
    <xf numFmtId="0" fontId="47" fillId="0" borderId="0" xfId="0" applyFont="1" applyAlignment="1">
      <alignment/>
    </xf>
    <xf numFmtId="0" fontId="48" fillId="0" borderId="0" xfId="0" applyFont="1" applyAlignment="1">
      <alignment/>
    </xf>
    <xf numFmtId="0" fontId="49" fillId="0" borderId="0" xfId="0" applyFont="1" applyBorder="1" applyAlignment="1">
      <alignment vertical="center"/>
    </xf>
    <xf numFmtId="0" fontId="33" fillId="0" borderId="0" xfId="0" applyFont="1" applyAlignment="1">
      <alignment/>
    </xf>
    <xf numFmtId="0" fontId="1" fillId="0" borderId="12" xfId="0" applyFont="1" applyBorder="1" applyAlignment="1">
      <alignment vertical="center"/>
    </xf>
    <xf numFmtId="0" fontId="2" fillId="0" borderId="12" xfId="0" applyFont="1" applyBorder="1" applyAlignment="1">
      <alignment horizontal="center" vertical="center"/>
    </xf>
    <xf numFmtId="0" fontId="51" fillId="0" borderId="0" xfId="0" applyFont="1" applyAlignment="1">
      <alignment/>
    </xf>
    <xf numFmtId="0" fontId="10" fillId="0" borderId="12" xfId="0" applyFont="1" applyBorder="1" applyAlignment="1">
      <alignment vertical="center" wrapText="1"/>
    </xf>
    <xf numFmtId="0" fontId="13" fillId="0" borderId="12" xfId="0" applyFont="1" applyBorder="1" applyAlignment="1">
      <alignment horizontal="center" wrapText="1"/>
    </xf>
    <xf numFmtId="0" fontId="9" fillId="0" borderId="12" xfId="0" applyFont="1" applyBorder="1" applyAlignment="1">
      <alignment vertical="center" wrapText="1"/>
    </xf>
    <xf numFmtId="0" fontId="12" fillId="0" borderId="0" xfId="0" applyFont="1" applyAlignment="1">
      <alignment vertical="center" wrapText="1"/>
    </xf>
    <xf numFmtId="0" fontId="10" fillId="0" borderId="0" xfId="0" applyFont="1" applyAlignment="1">
      <alignment wrapText="1"/>
    </xf>
    <xf numFmtId="0" fontId="1" fillId="0" borderId="0" xfId="0" applyFont="1" applyAlignment="1">
      <alignment wrapText="1"/>
    </xf>
    <xf numFmtId="0" fontId="57" fillId="0" borderId="0" xfId="60" applyFont="1" applyAlignment="1">
      <alignment vertical="center" wrapText="1"/>
      <protection/>
    </xf>
    <xf numFmtId="0" fontId="56" fillId="0" borderId="12" xfId="0" applyFont="1" applyBorder="1" applyAlignment="1">
      <alignment horizontal="center" vertical="center" wrapText="1"/>
    </xf>
    <xf numFmtId="0" fontId="56" fillId="0" borderId="12" xfId="60" applyFont="1" applyFill="1" applyBorder="1" applyAlignment="1">
      <alignment horizontal="center" vertical="center" wrapText="1"/>
      <protection/>
    </xf>
    <xf numFmtId="0" fontId="52" fillId="0" borderId="12" xfId="0" applyFont="1" applyBorder="1" applyAlignment="1">
      <alignment horizontal="center" vertical="center" textRotation="90" wrapText="1"/>
    </xf>
    <xf numFmtId="0" fontId="58" fillId="0" borderId="12" xfId="60" applyFont="1" applyBorder="1" applyAlignment="1">
      <alignment horizontal="center" wrapText="1"/>
      <protection/>
    </xf>
    <xf numFmtId="0" fontId="59" fillId="0" borderId="0" xfId="60" applyFont="1">
      <alignment/>
      <protection/>
    </xf>
    <xf numFmtId="0" fontId="9" fillId="0" borderId="12" xfId="0" applyFont="1" applyBorder="1" applyAlignment="1">
      <alignment horizontal="left" vertical="center"/>
    </xf>
    <xf numFmtId="0" fontId="36" fillId="0" borderId="12" xfId="60" applyFont="1" applyBorder="1" applyAlignment="1">
      <alignment horizontal="center"/>
      <protection/>
    </xf>
    <xf numFmtId="0" fontId="37" fillId="0" borderId="13" xfId="60" applyFont="1" applyBorder="1" applyAlignment="1">
      <alignment horizontal="center"/>
      <protection/>
    </xf>
    <xf numFmtId="0" fontId="37" fillId="0" borderId="12" xfId="60" applyFont="1" applyBorder="1" applyAlignment="1">
      <alignment horizontal="center"/>
      <protection/>
    </xf>
    <xf numFmtId="0" fontId="37" fillId="0" borderId="13" xfId="60" applyFont="1" applyBorder="1" applyAlignment="1">
      <alignment horizontal="center" vertical="top" wrapText="1"/>
      <protection/>
    </xf>
    <xf numFmtId="0" fontId="36" fillId="0" borderId="12" xfId="60" applyFont="1" applyFill="1" applyBorder="1" applyAlignment="1">
      <alignment horizontal="center"/>
      <protection/>
    </xf>
    <xf numFmtId="0" fontId="42" fillId="0" borderId="12" xfId="60" applyFont="1" applyFill="1" applyBorder="1" applyAlignment="1">
      <alignment horizontal="center"/>
      <protection/>
    </xf>
    <xf numFmtId="0" fontId="8" fillId="0" borderId="0" xfId="0" applyFont="1" applyAlignment="1">
      <alignment horizontal="center" vertical="center"/>
    </xf>
    <xf numFmtId="0" fontId="10" fillId="0" borderId="13" xfId="0" applyFont="1" applyBorder="1" applyAlignment="1">
      <alignment vertical="center" wrapText="1"/>
    </xf>
    <xf numFmtId="0" fontId="10" fillId="0" borderId="12" xfId="0" applyFont="1" applyBorder="1" applyAlignment="1">
      <alignment horizontal="center"/>
    </xf>
    <xf numFmtId="0" fontId="10" fillId="0" borderId="0" xfId="0" applyFont="1" applyAlignment="1">
      <alignment horizontal="center"/>
    </xf>
    <xf numFmtId="0" fontId="1" fillId="0" borderId="0" xfId="0" applyFont="1" applyBorder="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0" fillId="0" borderId="11" xfId="0" applyFont="1" applyBorder="1" applyAlignment="1">
      <alignment horizontal="center" vertical="center"/>
    </xf>
    <xf numFmtId="0" fontId="38" fillId="0" borderId="0" xfId="0" applyFont="1" applyAlignment="1">
      <alignment horizontal="center" vertical="center"/>
    </xf>
    <xf numFmtId="0" fontId="10" fillId="0" borderId="0" xfId="0" applyFont="1" applyAlignment="1">
      <alignment horizontal="left" vertical="center"/>
    </xf>
    <xf numFmtId="0" fontId="8" fillId="0" borderId="0" xfId="0" applyFont="1" applyAlignment="1">
      <alignment horizontal="center"/>
    </xf>
    <xf numFmtId="0" fontId="10" fillId="0" borderId="0" xfId="0" applyFont="1" applyBorder="1" applyAlignment="1">
      <alignment horizontal="center" vertical="center"/>
    </xf>
    <xf numFmtId="0" fontId="10" fillId="0" borderId="0" xfId="0" applyFont="1" applyAlignment="1">
      <alignment/>
    </xf>
    <xf numFmtId="0" fontId="10" fillId="0" borderId="12" xfId="0" applyFont="1" applyBorder="1" applyAlignment="1">
      <alignment horizontal="center" vertical="center" wrapText="1"/>
    </xf>
    <xf numFmtId="0" fontId="10" fillId="0" borderId="14" xfId="0" applyFont="1" applyBorder="1" applyAlignment="1">
      <alignment horizontal="center"/>
    </xf>
    <xf numFmtId="0" fontId="10" fillId="0" borderId="10" xfId="0" applyFont="1" applyBorder="1" applyAlignment="1">
      <alignment horizont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xf>
    <xf numFmtId="0" fontId="10" fillId="0" borderId="0" xfId="0" applyFont="1" applyAlignment="1">
      <alignment horizontal="left"/>
    </xf>
    <xf numFmtId="0" fontId="12" fillId="0" borderId="0" xfId="0" applyFont="1" applyAlignment="1">
      <alignment/>
    </xf>
    <xf numFmtId="0" fontId="51" fillId="0" borderId="0" xfId="0" applyFont="1" applyAlignment="1">
      <alignment/>
    </xf>
    <xf numFmtId="0" fontId="38" fillId="0" borderId="0" xfId="0" applyFont="1" applyAlignment="1">
      <alignment/>
    </xf>
    <xf numFmtId="0" fontId="38" fillId="0" borderId="0" xfId="0" applyFont="1" applyAlignment="1">
      <alignment horizontal="center"/>
    </xf>
    <xf numFmtId="0" fontId="10" fillId="0" borderId="0" xfId="0" applyFont="1" applyAlignment="1">
      <alignment horizontal="center"/>
    </xf>
    <xf numFmtId="0" fontId="10" fillId="0" borderId="10" xfId="0" applyFont="1" applyBorder="1" applyAlignment="1">
      <alignment vertical="center"/>
    </xf>
    <xf numFmtId="0" fontId="13" fillId="0" borderId="10" xfId="0" applyFont="1" applyBorder="1" applyAlignment="1">
      <alignment horizontal="center"/>
    </xf>
    <xf numFmtId="0" fontId="10" fillId="0" borderId="11" xfId="0" applyFont="1" applyBorder="1" applyAlignment="1">
      <alignment vertical="center"/>
    </xf>
    <xf numFmtId="0" fontId="10" fillId="0" borderId="0" xfId="0" applyFont="1" applyAlignment="1">
      <alignment vertical="center"/>
    </xf>
    <xf numFmtId="0" fontId="3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0" fillId="0" borderId="0" xfId="0" applyFont="1" applyBorder="1" applyAlignment="1">
      <alignment horizontal="left" vertical="center"/>
    </xf>
    <xf numFmtId="0" fontId="38"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33" fillId="0" borderId="0" xfId="0" applyFont="1" applyAlignment="1">
      <alignment horizontal="center" vertical="center"/>
    </xf>
    <xf numFmtId="0" fontId="12" fillId="0" borderId="0" xfId="0" applyFont="1" applyAlignment="1">
      <alignment/>
    </xf>
    <xf numFmtId="0" fontId="13" fillId="0" borderId="0" xfId="0" applyFont="1" applyAlignment="1">
      <alignment horizontal="center" vertical="center"/>
    </xf>
    <xf numFmtId="0" fontId="33" fillId="0" borderId="0" xfId="0" applyFont="1" applyAlignment="1">
      <alignment/>
    </xf>
    <xf numFmtId="0" fontId="12" fillId="0" borderId="0" xfId="0" applyFont="1" applyAlignment="1">
      <alignment horizontal="left"/>
    </xf>
    <xf numFmtId="0" fontId="11" fillId="0" borderId="12" xfId="0" applyFont="1" applyBorder="1" applyAlignment="1">
      <alignment horizontal="center" vertical="center"/>
    </xf>
    <xf numFmtId="0" fontId="12" fillId="0" borderId="12" xfId="0" applyFont="1" applyFill="1" applyBorder="1" applyAlignment="1">
      <alignment vertical="center"/>
    </xf>
    <xf numFmtId="0" fontId="12" fillId="0" borderId="12" xfId="0" applyFont="1" applyFill="1" applyBorder="1" applyAlignment="1">
      <alignment horizontal="left" vertical="center"/>
    </xf>
    <xf numFmtId="0" fontId="12" fillId="0" borderId="0" xfId="0" applyFont="1" applyAlignment="1">
      <alignment horizontal="center"/>
    </xf>
    <xf numFmtId="0" fontId="12" fillId="0" borderId="12" xfId="0" applyFont="1" applyBorder="1" applyAlignment="1">
      <alignment horizontal="center" vertical="center" wrapText="1"/>
    </xf>
    <xf numFmtId="0" fontId="13" fillId="0" borderId="12" xfId="0" applyFont="1" applyBorder="1" applyAlignment="1">
      <alignment horizontal="center"/>
    </xf>
    <xf numFmtId="0" fontId="13" fillId="0" borderId="0" xfId="0" applyFont="1" applyAlignment="1">
      <alignment horizontal="center"/>
    </xf>
    <xf numFmtId="0" fontId="12" fillId="0" borderId="12" xfId="0" applyFont="1" applyFill="1" applyBorder="1" applyAlignment="1">
      <alignment/>
    </xf>
    <xf numFmtId="0" fontId="12" fillId="0" borderId="10" xfId="0" applyFont="1" applyBorder="1" applyAlignment="1">
      <alignment vertical="center"/>
    </xf>
    <xf numFmtId="0" fontId="33" fillId="0" borderId="0" xfId="0" applyFont="1" applyAlignment="1">
      <alignment horizontal="center"/>
    </xf>
    <xf numFmtId="0" fontId="10" fillId="24" borderId="10" xfId="0" applyFont="1" applyFill="1" applyBorder="1" applyAlignment="1">
      <alignment vertical="center"/>
    </xf>
    <xf numFmtId="0" fontId="10" fillId="24" borderId="0" xfId="0" applyFont="1" applyFill="1" applyAlignment="1">
      <alignment vertical="center"/>
    </xf>
    <xf numFmtId="0" fontId="12" fillId="0" borderId="0" xfId="0" applyFont="1" applyAlignment="1">
      <alignment horizontal="right"/>
    </xf>
    <xf numFmtId="0" fontId="10" fillId="0" borderId="0" xfId="0" applyFont="1" applyAlignment="1">
      <alignment horizontal="right"/>
    </xf>
    <xf numFmtId="0" fontId="12" fillId="0" borderId="15" xfId="0" applyFont="1" applyBorder="1" applyAlignment="1">
      <alignment horizontal="center" vertical="center" wrapText="1"/>
    </xf>
    <xf numFmtId="0" fontId="61" fillId="24" borderId="0" xfId="0" applyFont="1" applyFill="1" applyAlignment="1">
      <alignment/>
    </xf>
    <xf numFmtId="0" fontId="38" fillId="0" borderId="0" xfId="0" applyFont="1" applyAlignment="1">
      <alignment wrapText="1"/>
    </xf>
    <xf numFmtId="0" fontId="38" fillId="0" borderId="0" xfId="0" applyFont="1" applyAlignment="1">
      <alignment horizontal="center" wrapText="1"/>
    </xf>
    <xf numFmtId="0" fontId="38" fillId="0" borderId="0" xfId="0" applyFont="1" applyAlignment="1">
      <alignment/>
    </xf>
    <xf numFmtId="0" fontId="10" fillId="0" borderId="12" xfId="0" applyFont="1" applyBorder="1" applyAlignment="1">
      <alignment horizontal="center" vertical="center"/>
    </xf>
    <xf numFmtId="0" fontId="10" fillId="0" borderId="12" xfId="0" applyFont="1" applyBorder="1" applyAlignment="1">
      <alignment vertical="center"/>
    </xf>
    <xf numFmtId="0" fontId="9" fillId="0" borderId="0" xfId="0" applyFont="1" applyAlignment="1">
      <alignment horizontal="left"/>
    </xf>
    <xf numFmtId="0" fontId="11" fillId="0" borderId="0" xfId="0" applyFont="1" applyAlignment="1">
      <alignment/>
    </xf>
    <xf numFmtId="0" fontId="9" fillId="0" borderId="0" xfId="0" applyFont="1" applyAlignment="1">
      <alignment/>
    </xf>
    <xf numFmtId="0" fontId="50" fillId="0" borderId="0" xfId="0" applyFont="1" applyAlignment="1">
      <alignment/>
    </xf>
    <xf numFmtId="0" fontId="14" fillId="0" borderId="0" xfId="0" applyFont="1" applyAlignment="1">
      <alignment/>
    </xf>
    <xf numFmtId="0" fontId="11" fillId="0" borderId="16"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xf>
    <xf numFmtId="0" fontId="12" fillId="0" borderId="12" xfId="0" applyFont="1" applyBorder="1" applyAlignment="1">
      <alignment vertical="center"/>
    </xf>
    <xf numFmtId="0" fontId="9" fillId="0" borderId="15" xfId="0" applyFont="1" applyBorder="1" applyAlignment="1">
      <alignment horizontal="center"/>
    </xf>
    <xf numFmtId="0" fontId="13" fillId="0" borderId="15"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xf>
    <xf numFmtId="0" fontId="12"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xf>
    <xf numFmtId="0" fontId="14" fillId="0" borderId="0" xfId="0" applyFont="1" applyAlignment="1">
      <alignment horizontal="center" vertical="center"/>
    </xf>
    <xf numFmtId="0" fontId="38" fillId="0" borderId="14" xfId="0" applyFont="1" applyBorder="1" applyAlignment="1">
      <alignment horizontal="center"/>
    </xf>
    <xf numFmtId="0" fontId="38" fillId="0" borderId="10" xfId="0" applyFont="1" applyBorder="1" applyAlignment="1">
      <alignment horizont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60" fillId="0" borderId="0" xfId="60" applyFont="1" applyBorder="1" applyAlignment="1">
      <alignment vertical="center" wrapText="1"/>
      <protection/>
    </xf>
    <xf numFmtId="0" fontId="36" fillId="0" borderId="20"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36" fillId="0" borderId="22"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38" fillId="0" borderId="0" xfId="0" applyFont="1" applyAlignment="1">
      <alignment vertical="center"/>
    </xf>
    <xf numFmtId="0" fontId="10" fillId="0" borderId="12" xfId="0" applyFont="1" applyBorder="1" applyAlignment="1">
      <alignment horizont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3" fontId="10" fillId="0" borderId="10" xfId="0" applyNumberFormat="1" applyFont="1" applyBorder="1" applyAlignment="1">
      <alignment horizontal="center" vertical="center"/>
    </xf>
    <xf numFmtId="0" fontId="13" fillId="0" borderId="24" xfId="0" applyFont="1" applyBorder="1" applyAlignment="1">
      <alignment horizont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xf>
    <xf numFmtId="0" fontId="10" fillId="0" borderId="0" xfId="0" applyFont="1" applyBorder="1" applyAlignment="1">
      <alignment horizontal="center"/>
    </xf>
    <xf numFmtId="0" fontId="36" fillId="0" borderId="10" xfId="0" applyFont="1" applyBorder="1" applyAlignment="1">
      <alignment horizontal="center" vertical="center"/>
    </xf>
    <xf numFmtId="0" fontId="36" fillId="0" borderId="10" xfId="0" applyFont="1" applyBorder="1" applyAlignment="1">
      <alignment vertical="center"/>
    </xf>
    <xf numFmtId="0" fontId="36" fillId="0" borderId="10" xfId="0" applyFont="1" applyBorder="1" applyAlignment="1">
      <alignment horizontal="center" vertical="center"/>
    </xf>
    <xf numFmtId="0" fontId="36" fillId="0" borderId="10" xfId="0" applyFont="1" applyBorder="1" applyAlignment="1">
      <alignment vertical="center"/>
    </xf>
    <xf numFmtId="0" fontId="36" fillId="0" borderId="10" xfId="0" applyFont="1" applyBorder="1" applyAlignment="1">
      <alignment horizontal="center"/>
    </xf>
    <xf numFmtId="0" fontId="36" fillId="0" borderId="0" xfId="0" applyFont="1" applyAlignment="1">
      <alignment horizontal="center"/>
    </xf>
    <xf numFmtId="0" fontId="10" fillId="0" borderId="0" xfId="0" applyFont="1" applyAlignment="1">
      <alignment vertical="center"/>
    </xf>
    <xf numFmtId="1" fontId="10" fillId="0" borderId="12" xfId="0" applyNumberFormat="1" applyFont="1" applyBorder="1" applyAlignment="1">
      <alignment/>
    </xf>
    <xf numFmtId="0" fontId="6" fillId="0" borderId="16" xfId="0" applyFont="1" applyBorder="1" applyAlignment="1">
      <alignment horizontal="center"/>
    </xf>
    <xf numFmtId="1" fontId="10" fillId="0" borderId="27" xfId="0" applyNumberFormat="1" applyFont="1" applyBorder="1" applyAlignment="1">
      <alignment/>
    </xf>
    <xf numFmtId="0" fontId="36" fillId="0" borderId="0" xfId="0" applyFont="1" applyAlignment="1">
      <alignment vertic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14" xfId="0" applyFont="1" applyBorder="1" applyAlignment="1">
      <alignment horizontal="left"/>
    </xf>
    <xf numFmtId="49" fontId="10" fillId="0" borderId="14" xfId="0" applyNumberFormat="1" applyFont="1" applyBorder="1" applyAlignment="1">
      <alignment horizontal="center"/>
    </xf>
    <xf numFmtId="0" fontId="63" fillId="0" borderId="14" xfId="61" applyFont="1" applyBorder="1" applyAlignment="1">
      <alignment horizontal="center" wrapText="1"/>
      <protection/>
    </xf>
    <xf numFmtId="0" fontId="10" fillId="0" borderId="14" xfId="0" applyFont="1" applyBorder="1" applyAlignment="1">
      <alignment horizontal="center"/>
    </xf>
    <xf numFmtId="0" fontId="10" fillId="0" borderId="10" xfId="0" applyFont="1" applyBorder="1" applyAlignment="1">
      <alignment horizontal="left"/>
    </xf>
    <xf numFmtId="49" fontId="10" fillId="0" borderId="10" xfId="0" applyNumberFormat="1" applyFont="1" applyBorder="1" applyAlignment="1">
      <alignment horizontal="center"/>
    </xf>
    <xf numFmtId="0" fontId="63" fillId="0" borderId="10" xfId="61" applyFont="1" applyBorder="1" applyAlignment="1">
      <alignment horizontal="center" wrapText="1"/>
      <protection/>
    </xf>
    <xf numFmtId="0" fontId="10" fillId="0" borderId="10" xfId="0" applyFont="1" applyBorder="1" applyAlignment="1">
      <alignment horizontal="center"/>
    </xf>
    <xf numFmtId="0" fontId="10" fillId="0" borderId="10" xfId="0" applyFont="1" applyBorder="1" applyAlignment="1">
      <alignment horizontal="center" vertical="center" wrapText="1"/>
    </xf>
    <xf numFmtId="2" fontId="10" fillId="0" borderId="10" xfId="0" applyNumberFormat="1" applyFont="1" applyBorder="1" applyAlignment="1">
      <alignment horizontal="center"/>
    </xf>
    <xf numFmtId="49" fontId="10" fillId="0" borderId="10" xfId="0" applyNumberFormat="1" applyFont="1" applyBorder="1" applyAlignment="1">
      <alignment/>
    </xf>
    <xf numFmtId="0" fontId="63" fillId="0" borderId="10" xfId="61" applyFont="1" applyBorder="1" applyAlignment="1">
      <alignment wrapText="1"/>
      <protection/>
    </xf>
    <xf numFmtId="0" fontId="64" fillId="0" borderId="10" xfId="61" applyFont="1" applyBorder="1" applyAlignment="1">
      <alignment horizontal="center" wrapText="1"/>
      <protection/>
    </xf>
    <xf numFmtId="0" fontId="56" fillId="0" borderId="28" xfId="0" applyFont="1" applyBorder="1" applyAlignment="1">
      <alignment horizontal="center"/>
    </xf>
    <xf numFmtId="0" fontId="36" fillId="0" borderId="14" xfId="0" applyFont="1" applyBorder="1" applyAlignment="1">
      <alignment horizontal="center"/>
    </xf>
    <xf numFmtId="0" fontId="14" fillId="0" borderId="0" xfId="0" applyFont="1" applyAlignment="1">
      <alignment horizontal="center"/>
    </xf>
    <xf numFmtId="0" fontId="10" fillId="0" borderId="11" xfId="0" applyFont="1" applyBorder="1" applyAlignment="1">
      <alignment horizontal="center"/>
    </xf>
    <xf numFmtId="0" fontId="63" fillId="0" borderId="11" xfId="61" applyFont="1" applyBorder="1" applyAlignment="1">
      <alignment wrapText="1"/>
      <protection/>
    </xf>
    <xf numFmtId="0" fontId="63" fillId="0" borderId="11" xfId="61" applyFont="1" applyBorder="1" applyAlignment="1">
      <alignment horizontal="center" wrapText="1"/>
      <protection/>
    </xf>
    <xf numFmtId="0" fontId="10" fillId="0" borderId="19" xfId="0" applyFont="1" applyBorder="1" applyAlignment="1">
      <alignment horizontal="center"/>
    </xf>
    <xf numFmtId="3" fontId="10" fillId="0" borderId="10" xfId="0" applyNumberFormat="1" applyFont="1" applyBorder="1" applyAlignment="1">
      <alignment horizontal="center"/>
    </xf>
    <xf numFmtId="0" fontId="11" fillId="0" borderId="0" xfId="0" applyFont="1" applyAlignment="1">
      <alignment vertical="center" wrapText="1"/>
    </xf>
    <xf numFmtId="0" fontId="1" fillId="0" borderId="12" xfId="0" applyFont="1" applyBorder="1" applyAlignment="1">
      <alignment/>
    </xf>
    <xf numFmtId="0" fontId="9" fillId="0" borderId="12" xfId="0" applyFont="1" applyBorder="1" applyAlignment="1">
      <alignment horizontal="left"/>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1" fillId="0" borderId="0" xfId="0" applyFont="1" applyAlignment="1">
      <alignment/>
    </xf>
    <xf numFmtId="0" fontId="63" fillId="0" borderId="10" xfId="0" applyFont="1" applyBorder="1" applyAlignment="1">
      <alignment horizontal="center" wrapText="1"/>
    </xf>
    <xf numFmtId="0" fontId="10" fillId="0" borderId="33" xfId="0" applyFont="1" applyBorder="1" applyAlignment="1">
      <alignment horizontal="center"/>
    </xf>
    <xf numFmtId="0" fontId="13" fillId="0" borderId="16"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179" fontId="10" fillId="0" borderId="10" xfId="0" applyNumberFormat="1" applyFont="1" applyBorder="1" applyAlignment="1">
      <alignment vertical="center"/>
    </xf>
    <xf numFmtId="0" fontId="9" fillId="0" borderId="36" xfId="0" applyFont="1" applyBorder="1" applyAlignment="1">
      <alignment horizontal="right" vertical="center"/>
    </xf>
    <xf numFmtId="0" fontId="10" fillId="0" borderId="37" xfId="0" applyFont="1" applyBorder="1" applyAlignment="1">
      <alignment horizontal="right" vertical="center"/>
    </xf>
    <xf numFmtId="0" fontId="60" fillId="0" borderId="38" xfId="60" applyFont="1" applyBorder="1" applyAlignment="1">
      <alignment vertical="center" wrapText="1"/>
      <protection/>
    </xf>
    <xf numFmtId="0" fontId="12" fillId="0" borderId="0" xfId="0" applyFont="1" applyAlignment="1">
      <alignment horizontal="center" vertical="center" wrapText="1"/>
    </xf>
    <xf numFmtId="0" fontId="65" fillId="0" borderId="12" xfId="60" applyFont="1" applyFill="1" applyBorder="1" applyAlignment="1">
      <alignment horizontal="center"/>
      <protection/>
    </xf>
    <xf numFmtId="0" fontId="10" fillId="0" borderId="11" xfId="0" applyFont="1" applyBorder="1" applyAlignment="1">
      <alignment horizontal="center"/>
    </xf>
    <xf numFmtId="0" fontId="10" fillId="0" borderId="10" xfId="0" applyFont="1" applyBorder="1" applyAlignment="1">
      <alignment horizontal="left" vertical="center" wrapText="1"/>
    </xf>
    <xf numFmtId="0" fontId="10" fillId="0" borderId="30" xfId="0" applyFont="1" applyBorder="1" applyAlignment="1">
      <alignment horizontal="left" vertical="center" wrapText="1"/>
    </xf>
    <xf numFmtId="0" fontId="10" fillId="0" borderId="11" xfId="0" applyFont="1" applyBorder="1" applyAlignment="1">
      <alignment horizontal="left" vertical="center" wrapText="1"/>
    </xf>
    <xf numFmtId="3" fontId="10" fillId="0" borderId="30"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12" fillId="0" borderId="10" xfId="0" applyFont="1" applyBorder="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9" fillId="0" borderId="11" xfId="0" applyFont="1" applyBorder="1" applyAlignment="1">
      <alignment vertical="center"/>
    </xf>
    <xf numFmtId="179" fontId="9" fillId="0" borderId="11" xfId="0" applyNumberFormat="1" applyFont="1" applyBorder="1" applyAlignment="1">
      <alignment vertical="center"/>
    </xf>
    <xf numFmtId="1" fontId="36" fillId="0" borderId="12" xfId="0" applyNumberFormat="1" applyFont="1" applyBorder="1" applyAlignment="1">
      <alignment horizontal="center"/>
    </xf>
    <xf numFmtId="1" fontId="10" fillId="0" borderId="12" xfId="0" applyNumberFormat="1" applyFont="1" applyBorder="1" applyAlignment="1">
      <alignment horizontal="center"/>
    </xf>
    <xf numFmtId="1" fontId="56" fillId="0" borderId="12" xfId="0" applyNumberFormat="1" applyFont="1" applyBorder="1" applyAlignment="1">
      <alignment horizontal="center"/>
    </xf>
    <xf numFmtId="0" fontId="41" fillId="0" borderId="0" xfId="0" applyFont="1" applyFill="1" applyAlignment="1">
      <alignment/>
    </xf>
    <xf numFmtId="0" fontId="12" fillId="0" borderId="10" xfId="0" applyFont="1" applyBorder="1" applyAlignment="1">
      <alignment horizontal="center" vertical="center"/>
    </xf>
    <xf numFmtId="0" fontId="9" fillId="0" borderId="0" xfId="0" applyFont="1" applyAlignment="1">
      <alignment horizontal="center"/>
    </xf>
    <xf numFmtId="0" fontId="14" fillId="0" borderId="0" xfId="0" applyFont="1" applyAlignment="1">
      <alignment horizontal="center" vertical="center"/>
    </xf>
    <xf numFmtId="0" fontId="12" fillId="0" borderId="0" xfId="0" applyFont="1" applyAlignment="1">
      <alignment horizontal="center"/>
    </xf>
    <xf numFmtId="0" fontId="50" fillId="0" borderId="0" xfId="0" applyFont="1" applyAlignment="1">
      <alignment horizontal="center"/>
    </xf>
    <xf numFmtId="0" fontId="52" fillId="0" borderId="12" xfId="0" applyFont="1" applyBorder="1" applyAlignment="1">
      <alignment horizontal="center" vertical="center" textRotation="90" wrapText="1"/>
    </xf>
    <xf numFmtId="0" fontId="52" fillId="0" borderId="16" xfId="0" applyFont="1" applyBorder="1" applyAlignment="1">
      <alignment horizontal="center" vertical="center" textRotation="90" wrapText="1"/>
    </xf>
    <xf numFmtId="0" fontId="52" fillId="0" borderId="15" xfId="0" applyFont="1" applyBorder="1" applyAlignment="1">
      <alignment horizontal="center" vertical="center" textRotation="90" wrapText="1"/>
    </xf>
    <xf numFmtId="0" fontId="52" fillId="0" borderId="12"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40" xfId="0" applyFont="1" applyBorder="1" applyAlignment="1">
      <alignment horizontal="center" vertical="center" textRotation="90" wrapText="1"/>
    </xf>
    <xf numFmtId="0" fontId="52" fillId="0" borderId="12" xfId="0" applyFont="1" applyBorder="1" applyAlignment="1">
      <alignment horizontal="center" vertical="center" textRotation="90"/>
    </xf>
    <xf numFmtId="0" fontId="5" fillId="0" borderId="12" xfId="0" applyFont="1" applyBorder="1" applyAlignment="1">
      <alignment horizontal="center" vertical="center" textRotation="90" wrapText="1"/>
    </xf>
    <xf numFmtId="0" fontId="40" fillId="0" borderId="12" xfId="0" applyFont="1" applyBorder="1" applyAlignment="1">
      <alignment horizontal="center" vertical="center" wrapText="1"/>
    </xf>
    <xf numFmtId="0" fontId="56" fillId="0" borderId="39" xfId="60" applyFont="1" applyFill="1" applyBorder="1" applyAlignment="1">
      <alignment horizontal="center" vertical="center" wrapText="1"/>
      <protection/>
    </xf>
    <xf numFmtId="0" fontId="60" fillId="0" borderId="38" xfId="60" applyFont="1" applyBorder="1" applyAlignment="1">
      <alignment horizontal="left" vertical="center" wrapText="1"/>
      <protection/>
    </xf>
    <xf numFmtId="0" fontId="60" fillId="0" borderId="0" xfId="60" applyFont="1" applyBorder="1" applyAlignment="1">
      <alignment horizontal="left" vertical="center" wrapText="1"/>
      <protection/>
    </xf>
    <xf numFmtId="0" fontId="11" fillId="0" borderId="0" xfId="0" applyFont="1" applyAlignment="1">
      <alignment horizontal="center"/>
    </xf>
    <xf numFmtId="0" fontId="14" fillId="0" borderId="0" xfId="60" applyFont="1" applyAlignment="1">
      <alignment horizontal="center" vertical="center" wrapText="1"/>
      <protection/>
    </xf>
    <xf numFmtId="0" fontId="14" fillId="0" borderId="0" xfId="60" applyFont="1" applyAlignment="1">
      <alignment horizontal="center" vertical="center"/>
      <protection/>
    </xf>
    <xf numFmtId="0" fontId="33" fillId="0" borderId="0" xfId="0" applyFont="1" applyAlignment="1">
      <alignment horizontal="center"/>
    </xf>
    <xf numFmtId="0" fontId="46" fillId="0" borderId="0" xfId="0" applyFont="1" applyBorder="1" applyAlignment="1">
      <alignment horizontal="center" vertical="center"/>
    </xf>
    <xf numFmtId="0" fontId="34" fillId="0" borderId="12" xfId="60" applyFont="1" applyFill="1" applyBorder="1" applyAlignment="1">
      <alignment horizontal="center" vertical="center" wrapText="1"/>
      <protection/>
    </xf>
    <xf numFmtId="0" fontId="56" fillId="0" borderId="12" xfId="60" applyFont="1" applyFill="1" applyBorder="1" applyAlignment="1">
      <alignment horizontal="center" vertical="center" wrapText="1"/>
      <protection/>
    </xf>
    <xf numFmtId="0" fontId="34" fillId="0" borderId="24" xfId="60" applyFont="1" applyBorder="1" applyAlignment="1">
      <alignment horizontal="center" vertical="center" wrapText="1"/>
      <protection/>
    </xf>
    <xf numFmtId="0" fontId="34" fillId="0" borderId="27" xfId="60" applyFont="1" applyBorder="1" applyAlignment="1">
      <alignment horizontal="center" vertical="center" wrapText="1"/>
      <protection/>
    </xf>
    <xf numFmtId="0" fontId="34" fillId="0" borderId="39" xfId="60" applyFont="1" applyBorder="1" applyAlignment="1">
      <alignment horizontal="center" vertical="center" wrapText="1"/>
      <protection/>
    </xf>
    <xf numFmtId="0" fontId="56" fillId="0" borderId="16" xfId="60" applyFont="1" applyBorder="1" applyAlignment="1">
      <alignment horizontal="center" vertical="center" wrapText="1"/>
      <protection/>
    </xf>
    <xf numFmtId="0" fontId="56" fillId="0" borderId="40" xfId="60" applyFont="1" applyBorder="1" applyAlignment="1">
      <alignment horizontal="center" vertical="center" wrapText="1"/>
      <protection/>
    </xf>
    <xf numFmtId="0" fontId="56" fillId="0" borderId="15" xfId="60" applyFont="1" applyBorder="1" applyAlignment="1">
      <alignment horizontal="center" vertical="center" wrapText="1"/>
      <protection/>
    </xf>
    <xf numFmtId="0" fontId="56" fillId="0" borderId="12" xfId="0" applyFont="1" applyBorder="1" applyAlignment="1">
      <alignment horizontal="center" vertical="center" wrapText="1"/>
    </xf>
    <xf numFmtId="0" fontId="56" fillId="0" borderId="12" xfId="60" applyFont="1" applyBorder="1" applyAlignment="1">
      <alignment horizontal="center" vertical="center" wrapText="1"/>
      <protection/>
    </xf>
    <xf numFmtId="0" fontId="34" fillId="0" borderId="12" xfId="60" applyFont="1" applyBorder="1" applyAlignment="1">
      <alignment horizontal="center" vertical="center" wrapText="1"/>
      <protection/>
    </xf>
    <xf numFmtId="0" fontId="56" fillId="0" borderId="24" xfId="60" applyFont="1" applyFill="1" applyBorder="1" applyAlignment="1">
      <alignment horizontal="center" vertical="center" wrapText="1"/>
      <protection/>
    </xf>
    <xf numFmtId="0" fontId="56" fillId="0" borderId="27" xfId="60" applyFont="1" applyFill="1" applyBorder="1" applyAlignment="1">
      <alignment horizontal="center" vertical="center" wrapText="1"/>
      <protection/>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left"/>
    </xf>
    <xf numFmtId="0" fontId="9" fillId="0" borderId="0" xfId="0" applyFont="1" applyAlignment="1">
      <alignment horizontal="left"/>
    </xf>
    <xf numFmtId="0" fontId="33" fillId="0" borderId="0" xfId="0" applyFont="1" applyAlignment="1">
      <alignment horizontal="center" vertical="center"/>
    </xf>
    <xf numFmtId="0" fontId="60" fillId="24" borderId="0" xfId="0" applyFont="1" applyFill="1" applyBorder="1" applyAlignment="1">
      <alignment horizontal="left" vertical="center"/>
    </xf>
    <xf numFmtId="0" fontId="14" fillId="0" borderId="0" xfId="0" applyFont="1" applyAlignment="1">
      <alignment horizontal="center"/>
    </xf>
    <xf numFmtId="0" fontId="10" fillId="0" borderId="0" xfId="0" applyFont="1" applyAlignment="1">
      <alignment horizontal="left"/>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center"/>
    </xf>
    <xf numFmtId="0" fontId="12" fillId="0" borderId="0" xfId="0" applyFont="1" applyAlignment="1">
      <alignment horizontal="left"/>
    </xf>
    <xf numFmtId="0" fontId="33" fillId="0" borderId="0" xfId="0" applyFont="1" applyAlignment="1">
      <alignment horizontal="center" vertical="center"/>
    </xf>
    <xf numFmtId="0" fontId="46" fillId="0" borderId="0" xfId="0" applyFont="1" applyAlignment="1">
      <alignment horizontal="right"/>
    </xf>
    <xf numFmtId="0" fontId="38" fillId="0" borderId="0" xfId="0" applyFont="1" applyAlignment="1">
      <alignment horizontal="left"/>
    </xf>
    <xf numFmtId="0" fontId="12" fillId="0" borderId="0" xfId="0" applyFont="1" applyAlignment="1">
      <alignment horizontal="center"/>
    </xf>
    <xf numFmtId="0" fontId="46" fillId="0" borderId="0" xfId="0" applyFont="1" applyAlignment="1">
      <alignment horizontal="center"/>
    </xf>
    <xf numFmtId="0" fontId="10" fillId="0" borderId="40"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9" xfId="0" applyFont="1" applyBorder="1" applyAlignment="1">
      <alignment horizontal="center" vertical="center" wrapText="1"/>
    </xf>
    <xf numFmtId="0" fontId="33" fillId="0" borderId="0" xfId="0" applyFont="1" applyBorder="1" applyAlignment="1">
      <alignment horizontal="left" vertical="center"/>
    </xf>
    <xf numFmtId="0" fontId="51" fillId="0" borderId="0" xfId="0" applyFont="1" applyAlignment="1">
      <alignment horizontal="center"/>
    </xf>
    <xf numFmtId="0" fontId="10" fillId="0" borderId="0" xfId="0" applyFont="1" applyAlignment="1">
      <alignment horizontal="center" vertical="center"/>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4" fillId="0" borderId="0" xfId="0" applyFont="1" applyAlignment="1">
      <alignment horizont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33" fillId="0" borderId="0" xfId="0" applyFont="1" applyAlignment="1">
      <alignment horizontal="center"/>
    </xf>
    <xf numFmtId="0" fontId="12" fillId="0" borderId="1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38" fillId="0" borderId="0" xfId="0" applyFont="1" applyAlignment="1">
      <alignment horizontal="center" wrapText="1"/>
    </xf>
    <xf numFmtId="0" fontId="10" fillId="0" borderId="0" xfId="0" applyFont="1" applyAlignment="1">
      <alignment horizontal="left" vertical="center"/>
    </xf>
    <xf numFmtId="0" fontId="12" fillId="0" borderId="12" xfId="0" applyFont="1" applyBorder="1" applyAlignment="1">
      <alignment horizontal="center" vertical="center"/>
    </xf>
    <xf numFmtId="0" fontId="51" fillId="0" borderId="0" xfId="0" applyFont="1" applyAlignment="1">
      <alignment horizontal="center" vertical="center" wrapText="1" shrinkToFit="1"/>
    </xf>
    <xf numFmtId="0" fontId="38" fillId="0" borderId="14" xfId="0" applyFont="1" applyBorder="1" applyAlignment="1">
      <alignment horizontal="left"/>
    </xf>
    <xf numFmtId="0" fontId="38" fillId="0" borderId="10" xfId="0" applyFont="1" applyBorder="1" applyAlignment="1">
      <alignment horizontal="left"/>
    </xf>
    <xf numFmtId="0" fontId="12" fillId="0" borderId="0" xfId="0" applyFont="1" applyAlignment="1">
      <alignment horizontal="center" vertical="center" wrapText="1" shrinkToFit="1"/>
    </xf>
    <xf numFmtId="0" fontId="38" fillId="0" borderId="0" xfId="0" applyFont="1" applyAlignment="1">
      <alignment horizontal="center"/>
    </xf>
    <xf numFmtId="0" fontId="10" fillId="0" borderId="0" xfId="0" applyFont="1" applyAlignment="1">
      <alignment horizontal="left" vertical="center"/>
    </xf>
    <xf numFmtId="0" fontId="10" fillId="0" borderId="12" xfId="0" applyFont="1" applyBorder="1" applyAlignment="1">
      <alignment horizontal="center" vertical="center"/>
    </xf>
    <xf numFmtId="0" fontId="46" fillId="0" borderId="0" xfId="0" applyFont="1" applyAlignment="1">
      <alignment horizontal="center"/>
    </xf>
    <xf numFmtId="0" fontId="10" fillId="0" borderId="40" xfId="0" applyFont="1" applyBorder="1" applyAlignment="1">
      <alignment horizontal="center" vertical="center" wrapText="1"/>
    </xf>
    <xf numFmtId="0" fontId="0" fillId="0" borderId="0" xfId="0" applyFont="1" applyAlignment="1">
      <alignment vertical="center"/>
    </xf>
    <xf numFmtId="0" fontId="1" fillId="0" borderId="12" xfId="0" applyFont="1" applyBorder="1" applyAlignment="1">
      <alignment horizontal="center" vertical="center" wrapText="1"/>
    </xf>
    <xf numFmtId="0" fontId="35" fillId="0" borderId="12" xfId="0" applyFont="1" applyBorder="1" applyAlignment="1">
      <alignment/>
    </xf>
    <xf numFmtId="0" fontId="51" fillId="0" borderId="0" xfId="0" applyFont="1" applyAlignment="1">
      <alignment horizontal="center"/>
    </xf>
    <xf numFmtId="0" fontId="38" fillId="0" borderId="0" xfId="0" applyFont="1" applyAlignment="1">
      <alignment horizontal="center"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0" fillId="0" borderId="15" xfId="0" applyFont="1" applyBorder="1" applyAlignment="1">
      <alignment horizontal="center" vertical="center"/>
    </xf>
    <xf numFmtId="0" fontId="56" fillId="0" borderId="12" xfId="0" applyFont="1" applyBorder="1" applyAlignment="1">
      <alignment horizontal="center" vertical="center" wrapText="1"/>
    </xf>
    <xf numFmtId="0" fontId="56" fillId="0" borderId="12" xfId="0" applyFont="1" applyBorder="1" applyAlignment="1">
      <alignment/>
    </xf>
    <xf numFmtId="0" fontId="56" fillId="0" borderId="41" xfId="0" applyFont="1" applyBorder="1" applyAlignment="1">
      <alignment horizontal="center" vertical="center" wrapText="1"/>
    </xf>
    <xf numFmtId="0" fontId="56" fillId="0" borderId="43"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46" xfId="0" applyFont="1" applyBorder="1" applyAlignment="1">
      <alignment horizontal="center" vertical="center" wrapText="1"/>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6" fillId="0" borderId="0" xfId="0" applyFont="1" applyBorder="1" applyAlignment="1">
      <alignment horizontal="center" vertical="center"/>
    </xf>
    <xf numFmtId="0" fontId="60" fillId="0" borderId="38" xfId="60" applyFont="1" applyBorder="1" applyAlignment="1">
      <alignment horizontal="left" vertical="center" wrapText="1"/>
      <protection/>
    </xf>
    <xf numFmtId="0" fontId="60" fillId="0" borderId="0" xfId="60" applyFont="1" applyBorder="1" applyAlignment="1">
      <alignment horizontal="left" vertical="center" wrapText="1"/>
      <protection/>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bao cao doi ngu cb,cc cap huyen  nam 2012 gui bo noi vu" xfId="59"/>
    <cellStyle name="Normal_bao cao thong ke cong chuc gui bo noi vu" xfId="60"/>
    <cellStyle name="Normal_Bieu so 3"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9</xdr:row>
      <xdr:rowOff>0</xdr:rowOff>
    </xdr:from>
    <xdr:to>
      <xdr:col>7</xdr:col>
      <xdr:colOff>9525</xdr:colOff>
      <xdr:row>9</xdr:row>
      <xdr:rowOff>0</xdr:rowOff>
    </xdr:to>
    <xdr:sp>
      <xdr:nvSpPr>
        <xdr:cNvPr id="1" name="Line 1"/>
        <xdr:cNvSpPr>
          <a:spLocks/>
        </xdr:cNvSpPr>
      </xdr:nvSpPr>
      <xdr:spPr>
        <a:xfrm>
          <a:off x="2228850"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9</xdr:row>
      <xdr:rowOff>0</xdr:rowOff>
    </xdr:from>
    <xdr:to>
      <xdr:col>17</xdr:col>
      <xdr:colOff>9525</xdr:colOff>
      <xdr:row>9</xdr:row>
      <xdr:rowOff>0</xdr:rowOff>
    </xdr:to>
    <xdr:sp>
      <xdr:nvSpPr>
        <xdr:cNvPr id="2" name="Line 3"/>
        <xdr:cNvSpPr>
          <a:spLocks/>
        </xdr:cNvSpPr>
      </xdr:nvSpPr>
      <xdr:spPr>
        <a:xfrm>
          <a:off x="4695825"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9</xdr:row>
      <xdr:rowOff>0</xdr:rowOff>
    </xdr:from>
    <xdr:to>
      <xdr:col>18</xdr:col>
      <xdr:colOff>0</xdr:colOff>
      <xdr:row>9</xdr:row>
      <xdr:rowOff>0</xdr:rowOff>
    </xdr:to>
    <xdr:sp>
      <xdr:nvSpPr>
        <xdr:cNvPr id="3" name="Line 4"/>
        <xdr:cNvSpPr>
          <a:spLocks/>
        </xdr:cNvSpPr>
      </xdr:nvSpPr>
      <xdr:spPr>
        <a:xfrm>
          <a:off x="4962525" y="4781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9</xdr:row>
      <xdr:rowOff>0</xdr:rowOff>
    </xdr:from>
    <xdr:to>
      <xdr:col>12</xdr:col>
      <xdr:colOff>19050</xdr:colOff>
      <xdr:row>9</xdr:row>
      <xdr:rowOff>0</xdr:rowOff>
    </xdr:to>
    <xdr:sp>
      <xdr:nvSpPr>
        <xdr:cNvPr id="4" name="Line 5"/>
        <xdr:cNvSpPr>
          <a:spLocks/>
        </xdr:cNvSpPr>
      </xdr:nvSpPr>
      <xdr:spPr>
        <a:xfrm>
          <a:off x="34766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6</xdr:col>
      <xdr:colOff>9525</xdr:colOff>
      <xdr:row>9</xdr:row>
      <xdr:rowOff>0</xdr:rowOff>
    </xdr:to>
    <xdr:sp>
      <xdr:nvSpPr>
        <xdr:cNvPr id="5" name="Line 6"/>
        <xdr:cNvSpPr>
          <a:spLocks/>
        </xdr:cNvSpPr>
      </xdr:nvSpPr>
      <xdr:spPr>
        <a:xfrm>
          <a:off x="1971675"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9</xdr:row>
      <xdr:rowOff>0</xdr:rowOff>
    </xdr:from>
    <xdr:to>
      <xdr:col>17</xdr:col>
      <xdr:colOff>9525</xdr:colOff>
      <xdr:row>9</xdr:row>
      <xdr:rowOff>0</xdr:rowOff>
    </xdr:to>
    <xdr:sp>
      <xdr:nvSpPr>
        <xdr:cNvPr id="6" name="Line 7"/>
        <xdr:cNvSpPr>
          <a:spLocks/>
        </xdr:cNvSpPr>
      </xdr:nvSpPr>
      <xdr:spPr>
        <a:xfrm>
          <a:off x="4695825"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9</xdr:row>
      <xdr:rowOff>0</xdr:rowOff>
    </xdr:from>
    <xdr:to>
      <xdr:col>7</xdr:col>
      <xdr:colOff>9525</xdr:colOff>
      <xdr:row>9</xdr:row>
      <xdr:rowOff>0</xdr:rowOff>
    </xdr:to>
    <xdr:sp>
      <xdr:nvSpPr>
        <xdr:cNvPr id="7" name="Line 10"/>
        <xdr:cNvSpPr>
          <a:spLocks/>
        </xdr:cNvSpPr>
      </xdr:nvSpPr>
      <xdr:spPr>
        <a:xfrm>
          <a:off x="2219325"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9</xdr:row>
      <xdr:rowOff>0</xdr:rowOff>
    </xdr:from>
    <xdr:to>
      <xdr:col>11</xdr:col>
      <xdr:colOff>247650</xdr:colOff>
      <xdr:row>9</xdr:row>
      <xdr:rowOff>0</xdr:rowOff>
    </xdr:to>
    <xdr:sp>
      <xdr:nvSpPr>
        <xdr:cNvPr id="8" name="Line 11"/>
        <xdr:cNvSpPr>
          <a:spLocks/>
        </xdr:cNvSpPr>
      </xdr:nvSpPr>
      <xdr:spPr>
        <a:xfrm>
          <a:off x="3467100" y="47815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9</xdr:row>
      <xdr:rowOff>0</xdr:rowOff>
    </xdr:from>
    <xdr:to>
      <xdr:col>17</xdr:col>
      <xdr:colOff>247650</xdr:colOff>
      <xdr:row>9</xdr:row>
      <xdr:rowOff>0</xdr:rowOff>
    </xdr:to>
    <xdr:sp>
      <xdr:nvSpPr>
        <xdr:cNvPr id="9" name="Line 12"/>
        <xdr:cNvSpPr>
          <a:spLocks/>
        </xdr:cNvSpPr>
      </xdr:nvSpPr>
      <xdr:spPr>
        <a:xfrm>
          <a:off x="4972050" y="478155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0</xdr:rowOff>
    </xdr:from>
    <xdr:to>
      <xdr:col>6</xdr:col>
      <xdr:colOff>247650</xdr:colOff>
      <xdr:row>9</xdr:row>
      <xdr:rowOff>0</xdr:rowOff>
    </xdr:to>
    <xdr:sp>
      <xdr:nvSpPr>
        <xdr:cNvPr id="10" name="Line 14"/>
        <xdr:cNvSpPr>
          <a:spLocks/>
        </xdr:cNvSpPr>
      </xdr:nvSpPr>
      <xdr:spPr>
        <a:xfrm>
          <a:off x="221932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9</xdr:row>
      <xdr:rowOff>0</xdr:rowOff>
    </xdr:from>
    <xdr:to>
      <xdr:col>17</xdr:col>
      <xdr:colOff>19050</xdr:colOff>
      <xdr:row>9</xdr:row>
      <xdr:rowOff>0</xdr:rowOff>
    </xdr:to>
    <xdr:sp>
      <xdr:nvSpPr>
        <xdr:cNvPr id="11" name="Line 16"/>
        <xdr:cNvSpPr>
          <a:spLocks/>
        </xdr:cNvSpPr>
      </xdr:nvSpPr>
      <xdr:spPr>
        <a:xfrm>
          <a:off x="4705350"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9</xdr:row>
      <xdr:rowOff>0</xdr:rowOff>
    </xdr:from>
    <xdr:to>
      <xdr:col>12</xdr:col>
      <xdr:colOff>9525</xdr:colOff>
      <xdr:row>9</xdr:row>
      <xdr:rowOff>0</xdr:rowOff>
    </xdr:to>
    <xdr:sp>
      <xdr:nvSpPr>
        <xdr:cNvPr id="12" name="Line 18"/>
        <xdr:cNvSpPr>
          <a:spLocks/>
        </xdr:cNvSpPr>
      </xdr:nvSpPr>
      <xdr:spPr>
        <a:xfrm>
          <a:off x="3457575"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xdr:row>
      <xdr:rowOff>0</xdr:rowOff>
    </xdr:from>
    <xdr:to>
      <xdr:col>5</xdr:col>
      <xdr:colOff>0</xdr:colOff>
      <xdr:row>9</xdr:row>
      <xdr:rowOff>0</xdr:rowOff>
    </xdr:to>
    <xdr:sp>
      <xdr:nvSpPr>
        <xdr:cNvPr id="13" name="Line 20"/>
        <xdr:cNvSpPr>
          <a:spLocks/>
        </xdr:cNvSpPr>
      </xdr:nvSpPr>
      <xdr:spPr>
        <a:xfrm>
          <a:off x="1733550" y="47815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247650</xdr:colOff>
      <xdr:row>9</xdr:row>
      <xdr:rowOff>0</xdr:rowOff>
    </xdr:from>
    <xdr:to>
      <xdr:col>18</xdr:col>
      <xdr:colOff>0</xdr:colOff>
      <xdr:row>9</xdr:row>
      <xdr:rowOff>0</xdr:rowOff>
    </xdr:to>
    <xdr:sp>
      <xdr:nvSpPr>
        <xdr:cNvPr id="14" name="Line 21"/>
        <xdr:cNvSpPr>
          <a:spLocks/>
        </xdr:cNvSpPr>
      </xdr:nvSpPr>
      <xdr:spPr>
        <a:xfrm>
          <a:off x="4943475" y="478155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5</xdr:col>
      <xdr:colOff>9525</xdr:colOff>
      <xdr:row>9</xdr:row>
      <xdr:rowOff>0</xdr:rowOff>
    </xdr:to>
    <xdr:sp>
      <xdr:nvSpPr>
        <xdr:cNvPr id="15" name="Line 22"/>
        <xdr:cNvSpPr>
          <a:spLocks/>
        </xdr:cNvSpPr>
      </xdr:nvSpPr>
      <xdr:spPr>
        <a:xfrm>
          <a:off x="1724025"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xdr:row>
      <xdr:rowOff>0</xdr:rowOff>
    </xdr:from>
    <xdr:to>
      <xdr:col>6</xdr:col>
      <xdr:colOff>19050</xdr:colOff>
      <xdr:row>9</xdr:row>
      <xdr:rowOff>0</xdr:rowOff>
    </xdr:to>
    <xdr:sp>
      <xdr:nvSpPr>
        <xdr:cNvPr id="16" name="Line 23"/>
        <xdr:cNvSpPr>
          <a:spLocks/>
        </xdr:cNvSpPr>
      </xdr:nvSpPr>
      <xdr:spPr>
        <a:xfrm>
          <a:off x="1981200"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9</xdr:row>
      <xdr:rowOff>0</xdr:rowOff>
    </xdr:from>
    <xdr:to>
      <xdr:col>5</xdr:col>
      <xdr:colOff>0</xdr:colOff>
      <xdr:row>9</xdr:row>
      <xdr:rowOff>0</xdr:rowOff>
    </xdr:to>
    <xdr:sp>
      <xdr:nvSpPr>
        <xdr:cNvPr id="17" name="Line 24"/>
        <xdr:cNvSpPr>
          <a:spLocks/>
        </xdr:cNvSpPr>
      </xdr:nvSpPr>
      <xdr:spPr>
        <a:xfrm>
          <a:off x="1733550" y="47815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0</xdr:rowOff>
    </xdr:from>
    <xdr:to>
      <xdr:col>6</xdr:col>
      <xdr:colOff>9525</xdr:colOff>
      <xdr:row>9</xdr:row>
      <xdr:rowOff>0</xdr:rowOff>
    </xdr:to>
    <xdr:sp>
      <xdr:nvSpPr>
        <xdr:cNvPr id="18" name="Line 25"/>
        <xdr:cNvSpPr>
          <a:spLocks/>
        </xdr:cNvSpPr>
      </xdr:nvSpPr>
      <xdr:spPr>
        <a:xfrm>
          <a:off x="1971675" y="47815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I23"/>
  <sheetViews>
    <sheetView view="pageBreakPreview" zoomScale="85" zoomScaleNormal="70" zoomScaleSheetLayoutView="85" workbookViewId="0" topLeftCell="Q1">
      <selection activeCell="BF10" sqref="BF10"/>
    </sheetView>
  </sheetViews>
  <sheetFormatPr defaultColWidth="9.140625" defaultRowHeight="12.75"/>
  <cols>
    <col min="1" max="1" width="3.28125" style="39" bestFit="1" customWidth="1"/>
    <col min="2" max="2" width="15.140625" style="39" customWidth="1"/>
    <col min="3" max="3" width="3.7109375" style="41" customWidth="1"/>
    <col min="4" max="18" width="3.7109375" style="40" customWidth="1"/>
    <col min="19" max="22" width="3.7109375" style="39" customWidth="1"/>
    <col min="23" max="27" width="3.7109375" style="42" customWidth="1"/>
    <col min="28" max="33" width="3.7109375" style="43" customWidth="1"/>
    <col min="34" max="58" width="3.7109375" style="42" customWidth="1"/>
    <col min="59" max="61" width="3.7109375" style="39" customWidth="1"/>
    <col min="62" max="16384" width="9.7109375" style="39" customWidth="1"/>
  </cols>
  <sheetData>
    <row r="1" spans="1:5" ht="18" customHeight="1">
      <c r="A1" s="27" t="s">
        <v>322</v>
      </c>
      <c r="B1" s="27"/>
      <c r="C1" s="27"/>
      <c r="D1" s="27"/>
      <c r="E1" s="20"/>
    </row>
    <row r="2" spans="1:61" s="35" customFormat="1" ht="18" customHeight="1">
      <c r="A2" s="27" t="s">
        <v>323</v>
      </c>
      <c r="B2" s="27"/>
      <c r="C2" s="27"/>
      <c r="D2" s="27"/>
      <c r="E2" s="20"/>
      <c r="F2" s="36"/>
      <c r="G2" s="36"/>
      <c r="H2" s="36"/>
      <c r="I2" s="36"/>
      <c r="J2" s="36"/>
      <c r="K2" s="36"/>
      <c r="L2" s="36"/>
      <c r="M2" s="36"/>
      <c r="N2" s="36"/>
      <c r="O2" s="36"/>
      <c r="P2" s="36"/>
      <c r="Q2" s="36"/>
      <c r="R2" s="36"/>
      <c r="W2" s="37"/>
      <c r="X2" s="37"/>
      <c r="Y2" s="37"/>
      <c r="Z2" s="37"/>
      <c r="AA2" s="37"/>
      <c r="AB2" s="38"/>
      <c r="AC2" s="38"/>
      <c r="AD2" s="38"/>
      <c r="AE2" s="38"/>
      <c r="AF2" s="38"/>
      <c r="AG2" s="38"/>
      <c r="AH2" s="37"/>
      <c r="AI2" s="37"/>
      <c r="AJ2" s="37"/>
      <c r="AK2" s="37"/>
      <c r="AL2" s="37"/>
      <c r="AM2" s="37"/>
      <c r="AN2" s="37"/>
      <c r="AO2" s="37"/>
      <c r="AP2" s="37"/>
      <c r="AQ2" s="37"/>
      <c r="AR2" s="37"/>
      <c r="AS2" s="37"/>
      <c r="AT2" s="37"/>
      <c r="AU2" s="37"/>
      <c r="AV2" s="37"/>
      <c r="AW2" s="37"/>
      <c r="AX2" s="37"/>
      <c r="AY2" s="37"/>
      <c r="AZ2" s="37"/>
      <c r="BA2" s="37"/>
      <c r="BB2" s="37"/>
      <c r="BC2" s="37"/>
      <c r="BD2" s="37"/>
      <c r="BE2" s="277" t="s">
        <v>260</v>
      </c>
      <c r="BF2" s="277"/>
      <c r="BG2" s="277"/>
      <c r="BH2" s="277"/>
      <c r="BI2" s="277"/>
    </row>
    <row r="3" spans="1:61" ht="58.5" customHeight="1">
      <c r="A3" s="278" t="s">
        <v>277</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row>
    <row r="5" spans="1:61" s="70" customFormat="1" ht="38.25" customHeight="1">
      <c r="A5" s="292" t="s">
        <v>0</v>
      </c>
      <c r="B5" s="292" t="s">
        <v>111</v>
      </c>
      <c r="C5" s="291" t="s">
        <v>139</v>
      </c>
      <c r="D5" s="291" t="s">
        <v>276</v>
      </c>
      <c r="E5" s="284" t="s">
        <v>172</v>
      </c>
      <c r="F5" s="285"/>
      <c r="G5" s="285"/>
      <c r="H5" s="285"/>
      <c r="I5" s="285"/>
      <c r="J5" s="285"/>
      <c r="K5" s="285"/>
      <c r="L5" s="285"/>
      <c r="M5" s="285"/>
      <c r="N5" s="285"/>
      <c r="O5" s="285"/>
      <c r="P5" s="285"/>
      <c r="Q5" s="285"/>
      <c r="R5" s="286"/>
      <c r="S5" s="292" t="s">
        <v>112</v>
      </c>
      <c r="T5" s="292"/>
      <c r="U5" s="292"/>
      <c r="V5" s="292"/>
      <c r="W5" s="282" t="s">
        <v>266</v>
      </c>
      <c r="X5" s="282"/>
      <c r="Y5" s="282"/>
      <c r="Z5" s="282"/>
      <c r="AA5" s="282"/>
      <c r="AB5" s="282" t="s">
        <v>104</v>
      </c>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92" t="s">
        <v>31</v>
      </c>
      <c r="BD5" s="292"/>
      <c r="BE5" s="292"/>
      <c r="BF5" s="292"/>
      <c r="BG5" s="292"/>
      <c r="BH5" s="292"/>
      <c r="BI5" s="292"/>
    </row>
    <row r="6" spans="1:61" s="70" customFormat="1" ht="22.5" customHeight="1">
      <c r="A6" s="292"/>
      <c r="B6" s="292"/>
      <c r="C6" s="291"/>
      <c r="D6" s="291"/>
      <c r="E6" s="287" t="s">
        <v>230</v>
      </c>
      <c r="F6" s="290" t="s">
        <v>166</v>
      </c>
      <c r="G6" s="290" t="s">
        <v>173</v>
      </c>
      <c r="H6" s="290"/>
      <c r="I6" s="290"/>
      <c r="J6" s="290"/>
      <c r="K6" s="290"/>
      <c r="L6" s="290" t="s">
        <v>174</v>
      </c>
      <c r="M6" s="290"/>
      <c r="N6" s="290"/>
      <c r="O6" s="290"/>
      <c r="P6" s="290"/>
      <c r="Q6" s="290" t="s">
        <v>108</v>
      </c>
      <c r="R6" s="291" t="s">
        <v>171</v>
      </c>
      <c r="S6" s="291" t="s">
        <v>76</v>
      </c>
      <c r="T6" s="291" t="s">
        <v>113</v>
      </c>
      <c r="U6" s="291" t="s">
        <v>114</v>
      </c>
      <c r="V6" s="291" t="s">
        <v>115</v>
      </c>
      <c r="W6" s="283" t="s">
        <v>116</v>
      </c>
      <c r="X6" s="283" t="s">
        <v>177</v>
      </c>
      <c r="Y6" s="283" t="s">
        <v>178</v>
      </c>
      <c r="Z6" s="283" t="s">
        <v>179</v>
      </c>
      <c r="AA6" s="283" t="s">
        <v>117</v>
      </c>
      <c r="AB6" s="283" t="s">
        <v>18</v>
      </c>
      <c r="AC6" s="283"/>
      <c r="AD6" s="283"/>
      <c r="AE6" s="283"/>
      <c r="AF6" s="283"/>
      <c r="AG6" s="283"/>
      <c r="AH6" s="283" t="s">
        <v>20</v>
      </c>
      <c r="AI6" s="283"/>
      <c r="AJ6" s="283"/>
      <c r="AK6" s="283"/>
      <c r="AL6" s="283" t="s">
        <v>21</v>
      </c>
      <c r="AM6" s="283"/>
      <c r="AN6" s="283"/>
      <c r="AO6" s="283"/>
      <c r="AP6" s="283"/>
      <c r="AQ6" s="293" t="s">
        <v>22</v>
      </c>
      <c r="AR6" s="294"/>
      <c r="AS6" s="294"/>
      <c r="AT6" s="294"/>
      <c r="AU6" s="294"/>
      <c r="AV6" s="294"/>
      <c r="AW6" s="294"/>
      <c r="AX6" s="274"/>
      <c r="AY6" s="283" t="s">
        <v>118</v>
      </c>
      <c r="AZ6" s="283" t="s">
        <v>119</v>
      </c>
      <c r="BA6" s="283"/>
      <c r="BB6" s="283"/>
      <c r="BC6" s="283" t="s">
        <v>181</v>
      </c>
      <c r="BD6" s="283" t="s">
        <v>120</v>
      </c>
      <c r="BE6" s="283" t="s">
        <v>121</v>
      </c>
      <c r="BF6" s="291" t="s">
        <v>122</v>
      </c>
      <c r="BG6" s="291"/>
      <c r="BH6" s="291"/>
      <c r="BI6" s="291" t="s">
        <v>123</v>
      </c>
    </row>
    <row r="7" spans="1:61" s="70" customFormat="1" ht="32.25" customHeight="1">
      <c r="A7" s="292"/>
      <c r="B7" s="292"/>
      <c r="C7" s="291"/>
      <c r="D7" s="291"/>
      <c r="E7" s="288"/>
      <c r="F7" s="290"/>
      <c r="G7" s="290"/>
      <c r="H7" s="290"/>
      <c r="I7" s="290"/>
      <c r="J7" s="290"/>
      <c r="K7" s="290"/>
      <c r="L7" s="290"/>
      <c r="M7" s="290"/>
      <c r="N7" s="290"/>
      <c r="O7" s="290"/>
      <c r="P7" s="290"/>
      <c r="Q7" s="290"/>
      <c r="R7" s="291"/>
      <c r="S7" s="291"/>
      <c r="T7" s="291"/>
      <c r="U7" s="291"/>
      <c r="V7" s="291"/>
      <c r="W7" s="283"/>
      <c r="X7" s="283"/>
      <c r="Y7" s="283"/>
      <c r="Z7" s="283"/>
      <c r="AA7" s="283"/>
      <c r="AB7" s="283" t="s">
        <v>124</v>
      </c>
      <c r="AC7" s="283" t="s">
        <v>125</v>
      </c>
      <c r="AD7" s="283" t="s">
        <v>126</v>
      </c>
      <c r="AE7" s="283" t="s">
        <v>127</v>
      </c>
      <c r="AF7" s="283" t="s">
        <v>128</v>
      </c>
      <c r="AG7" s="283" t="s">
        <v>129</v>
      </c>
      <c r="AH7" s="283" t="s">
        <v>130</v>
      </c>
      <c r="AI7" s="283" t="s">
        <v>131</v>
      </c>
      <c r="AJ7" s="283" t="s">
        <v>128</v>
      </c>
      <c r="AK7" s="283" t="s">
        <v>61</v>
      </c>
      <c r="AL7" s="283" t="s">
        <v>176</v>
      </c>
      <c r="AM7" s="283" t="s">
        <v>44</v>
      </c>
      <c r="AN7" s="283" t="s">
        <v>175</v>
      </c>
      <c r="AO7" s="283" t="s">
        <v>180</v>
      </c>
      <c r="AP7" s="283" t="s">
        <v>132</v>
      </c>
      <c r="AQ7" s="283" t="s">
        <v>133</v>
      </c>
      <c r="AR7" s="283"/>
      <c r="AS7" s="283"/>
      <c r="AT7" s="283"/>
      <c r="AU7" s="283" t="s">
        <v>23</v>
      </c>
      <c r="AV7" s="283"/>
      <c r="AW7" s="283"/>
      <c r="AX7" s="283"/>
      <c r="AY7" s="283"/>
      <c r="AZ7" s="283" t="s">
        <v>41</v>
      </c>
      <c r="BA7" s="283" t="s">
        <v>42</v>
      </c>
      <c r="BB7" s="283" t="s">
        <v>43</v>
      </c>
      <c r="BC7" s="283"/>
      <c r="BD7" s="283"/>
      <c r="BE7" s="283"/>
      <c r="BF7" s="283" t="s">
        <v>134</v>
      </c>
      <c r="BG7" s="291" t="s">
        <v>135</v>
      </c>
      <c r="BH7" s="291" t="s">
        <v>136</v>
      </c>
      <c r="BI7" s="291"/>
    </row>
    <row r="8" spans="1:61" s="70" customFormat="1" ht="164.25" customHeight="1">
      <c r="A8" s="292"/>
      <c r="B8" s="292"/>
      <c r="C8" s="291"/>
      <c r="D8" s="291"/>
      <c r="E8" s="289"/>
      <c r="F8" s="290"/>
      <c r="G8" s="71" t="s">
        <v>16</v>
      </c>
      <c r="H8" s="71" t="s">
        <v>167</v>
      </c>
      <c r="I8" s="71" t="s">
        <v>168</v>
      </c>
      <c r="J8" s="71" t="s">
        <v>169</v>
      </c>
      <c r="K8" s="71" t="s">
        <v>170</v>
      </c>
      <c r="L8" s="71" t="s">
        <v>16</v>
      </c>
      <c r="M8" s="71" t="s">
        <v>167</v>
      </c>
      <c r="N8" s="71" t="s">
        <v>168</v>
      </c>
      <c r="O8" s="71" t="s">
        <v>169</v>
      </c>
      <c r="P8" s="71" t="s">
        <v>170</v>
      </c>
      <c r="Q8" s="290"/>
      <c r="R8" s="291"/>
      <c r="S8" s="291"/>
      <c r="T8" s="291"/>
      <c r="U8" s="291"/>
      <c r="V8" s="291"/>
      <c r="W8" s="283"/>
      <c r="X8" s="283"/>
      <c r="Y8" s="283"/>
      <c r="Z8" s="283"/>
      <c r="AA8" s="283"/>
      <c r="AB8" s="283"/>
      <c r="AC8" s="283"/>
      <c r="AD8" s="283"/>
      <c r="AE8" s="283"/>
      <c r="AF8" s="283"/>
      <c r="AG8" s="283"/>
      <c r="AH8" s="283"/>
      <c r="AI8" s="283"/>
      <c r="AJ8" s="283"/>
      <c r="AK8" s="283"/>
      <c r="AL8" s="283"/>
      <c r="AM8" s="283"/>
      <c r="AN8" s="283"/>
      <c r="AO8" s="283"/>
      <c r="AP8" s="283"/>
      <c r="AQ8" s="72" t="s">
        <v>176</v>
      </c>
      <c r="AR8" s="72" t="s">
        <v>44</v>
      </c>
      <c r="AS8" s="72" t="s">
        <v>45</v>
      </c>
      <c r="AT8" s="72" t="s">
        <v>137</v>
      </c>
      <c r="AU8" s="72" t="s">
        <v>176</v>
      </c>
      <c r="AV8" s="72" t="s">
        <v>44</v>
      </c>
      <c r="AW8" s="72" t="s">
        <v>45</v>
      </c>
      <c r="AX8" s="72" t="s">
        <v>137</v>
      </c>
      <c r="AY8" s="283"/>
      <c r="AZ8" s="283"/>
      <c r="BA8" s="283"/>
      <c r="BB8" s="283"/>
      <c r="BC8" s="283"/>
      <c r="BD8" s="283"/>
      <c r="BE8" s="283"/>
      <c r="BF8" s="283"/>
      <c r="BG8" s="291"/>
      <c r="BH8" s="291"/>
      <c r="BI8" s="291"/>
    </row>
    <row r="9" spans="1:61" s="75" customFormat="1" ht="12">
      <c r="A9" s="74" t="s">
        <v>3</v>
      </c>
      <c r="B9" s="74" t="s">
        <v>4</v>
      </c>
      <c r="C9" s="74">
        <v>1</v>
      </c>
      <c r="D9" s="74">
        <v>2</v>
      </c>
      <c r="E9" s="74">
        <v>3</v>
      </c>
      <c r="F9" s="74">
        <v>4</v>
      </c>
      <c r="G9" s="74">
        <v>5</v>
      </c>
      <c r="H9" s="74">
        <v>6</v>
      </c>
      <c r="I9" s="74">
        <v>7</v>
      </c>
      <c r="J9" s="74">
        <v>8</v>
      </c>
      <c r="K9" s="74">
        <v>9</v>
      </c>
      <c r="L9" s="74">
        <v>10</v>
      </c>
      <c r="M9" s="74">
        <v>11</v>
      </c>
      <c r="N9" s="74">
        <v>12</v>
      </c>
      <c r="O9" s="74">
        <v>13</v>
      </c>
      <c r="P9" s="74">
        <v>14</v>
      </c>
      <c r="Q9" s="74">
        <v>15</v>
      </c>
      <c r="R9" s="74">
        <v>16</v>
      </c>
      <c r="S9" s="74">
        <v>17</v>
      </c>
      <c r="T9" s="74">
        <v>18</v>
      </c>
      <c r="U9" s="74">
        <v>19</v>
      </c>
      <c r="V9" s="74">
        <v>20</v>
      </c>
      <c r="W9" s="74">
        <v>21</v>
      </c>
      <c r="X9" s="74">
        <v>22</v>
      </c>
      <c r="Y9" s="74">
        <v>23</v>
      </c>
      <c r="Z9" s="74">
        <v>24</v>
      </c>
      <c r="AA9" s="74">
        <v>25</v>
      </c>
      <c r="AB9" s="74">
        <v>26</v>
      </c>
      <c r="AC9" s="74">
        <v>27</v>
      </c>
      <c r="AD9" s="74">
        <v>28</v>
      </c>
      <c r="AE9" s="74">
        <v>29</v>
      </c>
      <c r="AF9" s="74">
        <v>30</v>
      </c>
      <c r="AG9" s="74">
        <v>31</v>
      </c>
      <c r="AH9" s="74">
        <v>32</v>
      </c>
      <c r="AI9" s="74">
        <v>33</v>
      </c>
      <c r="AJ9" s="74">
        <v>34</v>
      </c>
      <c r="AK9" s="74">
        <v>35</v>
      </c>
      <c r="AL9" s="74">
        <v>36</v>
      </c>
      <c r="AM9" s="74">
        <v>37</v>
      </c>
      <c r="AN9" s="74">
        <v>38</v>
      </c>
      <c r="AO9" s="74">
        <v>39</v>
      </c>
      <c r="AP9" s="74">
        <v>40</v>
      </c>
      <c r="AQ9" s="74">
        <v>41</v>
      </c>
      <c r="AR9" s="74">
        <v>42</v>
      </c>
      <c r="AS9" s="74">
        <v>43</v>
      </c>
      <c r="AT9" s="74">
        <v>44</v>
      </c>
      <c r="AU9" s="74">
        <v>45</v>
      </c>
      <c r="AV9" s="74">
        <v>46</v>
      </c>
      <c r="AW9" s="74">
        <v>47</v>
      </c>
      <c r="AX9" s="74">
        <v>48</v>
      </c>
      <c r="AY9" s="74">
        <v>49</v>
      </c>
      <c r="AZ9" s="74">
        <v>50</v>
      </c>
      <c r="BA9" s="74">
        <v>51</v>
      </c>
      <c r="BB9" s="74">
        <v>52</v>
      </c>
      <c r="BC9" s="74">
        <v>53</v>
      </c>
      <c r="BD9" s="74">
        <v>54</v>
      </c>
      <c r="BE9" s="74">
        <v>55</v>
      </c>
      <c r="BF9" s="74">
        <v>56</v>
      </c>
      <c r="BG9" s="74">
        <v>57</v>
      </c>
      <c r="BH9" s="74">
        <v>58</v>
      </c>
      <c r="BI9" s="75">
        <v>59</v>
      </c>
    </row>
    <row r="10" spans="1:61" ht="36" customHeight="1">
      <c r="A10" s="226">
        <v>1</v>
      </c>
      <c r="B10" s="227" t="s">
        <v>604</v>
      </c>
      <c r="C10" s="78"/>
      <c r="D10" s="79">
        <v>60</v>
      </c>
      <c r="E10" s="78"/>
      <c r="F10" s="78"/>
      <c r="G10" s="79">
        <v>60</v>
      </c>
      <c r="H10" s="79">
        <v>60</v>
      </c>
      <c r="I10" s="78"/>
      <c r="J10" s="78"/>
      <c r="K10" s="78"/>
      <c r="L10" s="78"/>
      <c r="M10" s="78"/>
      <c r="N10" s="78"/>
      <c r="O10" s="78"/>
      <c r="P10" s="78"/>
      <c r="Q10" s="78"/>
      <c r="R10" s="78"/>
      <c r="S10" s="77">
        <v>60</v>
      </c>
      <c r="T10" s="77">
        <v>15</v>
      </c>
      <c r="U10" s="77">
        <v>2</v>
      </c>
      <c r="V10" s="77">
        <v>0</v>
      </c>
      <c r="W10" s="80"/>
      <c r="X10" s="80"/>
      <c r="Y10" s="81">
        <v>56</v>
      </c>
      <c r="Z10" s="81">
        <v>4</v>
      </c>
      <c r="AA10" s="81">
        <v>0</v>
      </c>
      <c r="AB10" s="242">
        <v>0</v>
      </c>
      <c r="AC10" s="242">
        <v>0</v>
      </c>
      <c r="AD10" s="242">
        <v>25</v>
      </c>
      <c r="AE10" s="242">
        <v>33</v>
      </c>
      <c r="AF10" s="242">
        <v>2</v>
      </c>
      <c r="AG10" s="242">
        <v>0</v>
      </c>
      <c r="AH10" s="81">
        <v>0</v>
      </c>
      <c r="AI10" s="81">
        <v>0</v>
      </c>
      <c r="AJ10" s="81">
        <v>0</v>
      </c>
      <c r="AK10" s="81">
        <v>0</v>
      </c>
      <c r="AL10" s="81">
        <v>0</v>
      </c>
      <c r="AM10" s="81">
        <v>0</v>
      </c>
      <c r="AN10" s="81">
        <v>0</v>
      </c>
      <c r="AO10" s="81">
        <v>0</v>
      </c>
      <c r="AP10" s="81">
        <v>41</v>
      </c>
      <c r="AQ10" s="81">
        <v>0</v>
      </c>
      <c r="AR10" s="81">
        <v>2</v>
      </c>
      <c r="AS10" s="81">
        <v>0</v>
      </c>
      <c r="AT10" s="81">
        <v>39</v>
      </c>
      <c r="AU10" s="81">
        <v>0</v>
      </c>
      <c r="AV10" s="81">
        <v>0</v>
      </c>
      <c r="AW10" s="81">
        <v>0</v>
      </c>
      <c r="AX10" s="81">
        <v>0</v>
      </c>
      <c r="AY10" s="81">
        <v>0</v>
      </c>
      <c r="AZ10" s="78"/>
      <c r="BA10" s="78"/>
      <c r="BB10" s="78"/>
      <c r="BC10" s="81">
        <v>22</v>
      </c>
      <c r="BD10" s="81">
        <v>14</v>
      </c>
      <c r="BE10" s="81">
        <v>14</v>
      </c>
      <c r="BF10" s="81">
        <v>10</v>
      </c>
      <c r="BG10" s="77">
        <v>10</v>
      </c>
      <c r="BH10" s="77">
        <v>0</v>
      </c>
      <c r="BI10" s="77">
        <v>0</v>
      </c>
    </row>
    <row r="11" spans="1:61" ht="36" customHeight="1">
      <c r="A11" s="61"/>
      <c r="B11" s="76"/>
      <c r="C11" s="78"/>
      <c r="D11" s="79"/>
      <c r="E11" s="78"/>
      <c r="F11" s="78"/>
      <c r="G11" s="79"/>
      <c r="H11" s="79"/>
      <c r="I11" s="78"/>
      <c r="J11" s="78"/>
      <c r="K11" s="78"/>
      <c r="L11" s="78"/>
      <c r="M11" s="78"/>
      <c r="N11" s="78"/>
      <c r="O11" s="78"/>
      <c r="P11" s="78"/>
      <c r="Q11" s="78"/>
      <c r="R11" s="78"/>
      <c r="S11" s="77"/>
      <c r="T11" s="77"/>
      <c r="U11" s="77"/>
      <c r="V11" s="77"/>
      <c r="W11" s="80"/>
      <c r="X11" s="80"/>
      <c r="Y11" s="81"/>
      <c r="Z11" s="81"/>
      <c r="AA11" s="81"/>
      <c r="AB11" s="82"/>
      <c r="AC11" s="82"/>
      <c r="AD11" s="82"/>
      <c r="AE11" s="82"/>
      <c r="AF11" s="82"/>
      <c r="AG11" s="82"/>
      <c r="AH11" s="81"/>
      <c r="AI11" s="81"/>
      <c r="AJ11" s="81"/>
      <c r="AK11" s="81"/>
      <c r="AL11" s="81"/>
      <c r="AM11" s="81"/>
      <c r="AN11" s="81"/>
      <c r="AO11" s="81"/>
      <c r="AP11" s="81"/>
      <c r="AQ11" s="81"/>
      <c r="AR11" s="81"/>
      <c r="AS11" s="81"/>
      <c r="AT11" s="81"/>
      <c r="AU11" s="81"/>
      <c r="AV11" s="81"/>
      <c r="AW11" s="81"/>
      <c r="AX11" s="81"/>
      <c r="AY11" s="81"/>
      <c r="AZ11" s="78"/>
      <c r="BA11" s="78"/>
      <c r="BB11" s="78"/>
      <c r="BC11" s="81"/>
      <c r="BD11" s="81"/>
      <c r="BE11" s="81"/>
      <c r="BF11" s="81"/>
      <c r="BG11" s="77"/>
      <c r="BH11" s="77"/>
      <c r="BI11" s="77"/>
    </row>
    <row r="12" spans="2:61" ht="15">
      <c r="B12" s="44"/>
      <c r="C12" s="45"/>
      <c r="D12" s="46"/>
      <c r="E12" s="46"/>
      <c r="F12" s="46"/>
      <c r="G12" s="46"/>
      <c r="H12" s="46"/>
      <c r="I12" s="46"/>
      <c r="J12" s="46"/>
      <c r="K12" s="46"/>
      <c r="L12" s="46"/>
      <c r="M12" s="46"/>
      <c r="N12" s="46"/>
      <c r="O12" s="46"/>
      <c r="P12" s="46"/>
      <c r="Q12" s="46"/>
      <c r="R12" s="46"/>
      <c r="S12" s="44"/>
      <c r="T12" s="44"/>
      <c r="U12" s="44"/>
      <c r="V12" s="44"/>
      <c r="W12" s="47"/>
      <c r="X12" s="47"/>
      <c r="Y12" s="47"/>
      <c r="Z12" s="47"/>
      <c r="AA12" s="47"/>
      <c r="AB12" s="48"/>
      <c r="AC12" s="48"/>
      <c r="AD12" s="48"/>
      <c r="AE12" s="48"/>
      <c r="AF12" s="48"/>
      <c r="AG12" s="48"/>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4"/>
      <c r="BH12" s="44"/>
      <c r="BI12" s="44"/>
    </row>
    <row r="13" spans="2:61" s="10" customFormat="1" ht="21.75" customHeight="1">
      <c r="B13" s="275"/>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W13" s="281" t="s">
        <v>605</v>
      </c>
      <c r="AX13" s="281"/>
      <c r="AY13" s="281"/>
      <c r="AZ13" s="281"/>
      <c r="BA13" s="281"/>
      <c r="BB13" s="281"/>
      <c r="BC13" s="281"/>
      <c r="BD13" s="281"/>
      <c r="BE13" s="281"/>
      <c r="BF13" s="281"/>
      <c r="BG13" s="281"/>
      <c r="BH13" s="281"/>
      <c r="BI13" s="281"/>
    </row>
    <row r="14" spans="2:61" s="10" customFormat="1" ht="18.75">
      <c r="B14" s="56" t="s">
        <v>14</v>
      </c>
      <c r="C14" s="9"/>
      <c r="D14" s="9"/>
      <c r="E14" s="9"/>
      <c r="F14" s="9"/>
      <c r="G14" s="9"/>
      <c r="H14" s="9"/>
      <c r="I14" s="9"/>
      <c r="J14" s="9"/>
      <c r="K14" s="9"/>
      <c r="L14" s="9"/>
      <c r="M14" s="9"/>
      <c r="N14" s="9"/>
      <c r="O14" s="9"/>
      <c r="P14" s="9"/>
      <c r="Q14" s="9"/>
      <c r="R14" s="9"/>
      <c r="AW14" s="260" t="s">
        <v>69</v>
      </c>
      <c r="AX14" s="260"/>
      <c r="AY14" s="260"/>
      <c r="AZ14" s="260"/>
      <c r="BA14" s="260"/>
      <c r="BB14" s="260"/>
      <c r="BC14" s="260"/>
      <c r="BD14" s="260"/>
      <c r="BE14" s="260"/>
      <c r="BF14" s="260"/>
      <c r="BG14" s="260"/>
      <c r="BH14" s="260"/>
      <c r="BI14" s="260"/>
    </row>
    <row r="15" spans="2:61" s="10" customFormat="1" ht="15.75">
      <c r="B15" s="54" t="s">
        <v>15</v>
      </c>
      <c r="C15" s="12"/>
      <c r="D15" s="12"/>
      <c r="E15" s="12"/>
      <c r="F15" s="12"/>
      <c r="G15" s="12"/>
      <c r="H15" s="12"/>
      <c r="I15" s="12"/>
      <c r="J15" s="12"/>
      <c r="K15" s="12"/>
      <c r="L15" s="12"/>
      <c r="M15" s="12"/>
      <c r="N15" s="12"/>
      <c r="O15" s="12"/>
      <c r="P15" s="12"/>
      <c r="Q15" s="12"/>
      <c r="R15" s="12"/>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280" t="s">
        <v>68</v>
      </c>
      <c r="AX15" s="280"/>
      <c r="AY15" s="280"/>
      <c r="AZ15" s="280"/>
      <c r="BA15" s="280"/>
      <c r="BB15" s="280"/>
      <c r="BC15" s="280"/>
      <c r="BD15" s="280"/>
      <c r="BE15" s="280"/>
      <c r="BF15" s="280"/>
      <c r="BG15" s="280"/>
      <c r="BH15" s="280"/>
      <c r="BI15" s="280"/>
    </row>
    <row r="16" spans="2:61" s="10" customFormat="1" ht="18.75">
      <c r="B16" s="56"/>
      <c r="C16" s="9"/>
      <c r="D16" s="9"/>
      <c r="E16" s="9"/>
      <c r="F16" s="9"/>
      <c r="G16" s="9"/>
      <c r="H16" s="9"/>
      <c r="I16" s="9"/>
      <c r="J16" s="9"/>
      <c r="K16" s="9"/>
      <c r="L16" s="9"/>
      <c r="M16" s="9"/>
      <c r="N16" s="9"/>
      <c r="O16" s="9"/>
      <c r="P16" s="9"/>
      <c r="Q16" s="9"/>
      <c r="R16" s="9"/>
      <c r="AW16" s="56"/>
      <c r="AX16" s="56"/>
      <c r="AY16" s="56"/>
      <c r="AZ16" s="56"/>
      <c r="BA16" s="56"/>
      <c r="BB16" s="56"/>
      <c r="BC16" s="56"/>
      <c r="BD16" s="56"/>
      <c r="BE16" s="56"/>
      <c r="BF16" s="56"/>
      <c r="BG16" s="56"/>
      <c r="BH16" s="56"/>
      <c r="BI16" s="56"/>
    </row>
    <row r="17" spans="2:61" s="10" customFormat="1" ht="18.75">
      <c r="B17" s="56"/>
      <c r="C17" s="9"/>
      <c r="D17" s="9"/>
      <c r="E17" s="9"/>
      <c r="F17" s="9"/>
      <c r="G17" s="9"/>
      <c r="H17" s="9"/>
      <c r="I17" s="9"/>
      <c r="J17" s="9"/>
      <c r="K17" s="9"/>
      <c r="L17" s="9"/>
      <c r="M17" s="9"/>
      <c r="N17" s="9"/>
      <c r="O17" s="9"/>
      <c r="P17" s="9"/>
      <c r="Q17" s="9"/>
      <c r="R17" s="9"/>
      <c r="AW17" s="56"/>
      <c r="AX17" s="56"/>
      <c r="AY17" s="56"/>
      <c r="AZ17" s="56"/>
      <c r="BA17" s="56"/>
      <c r="BB17" s="56"/>
      <c r="BC17" s="56"/>
      <c r="BD17" s="56"/>
      <c r="BE17" s="56"/>
      <c r="BF17" s="56"/>
      <c r="BG17" s="56"/>
      <c r="BH17" s="56"/>
      <c r="BI17" s="56"/>
    </row>
    <row r="18" spans="2:61" s="10" customFormat="1" ht="18.75">
      <c r="B18" s="56"/>
      <c r="C18" s="9"/>
      <c r="D18" s="9"/>
      <c r="E18" s="9"/>
      <c r="F18" s="9"/>
      <c r="G18" s="9"/>
      <c r="H18" s="9"/>
      <c r="I18" s="9"/>
      <c r="J18" s="9"/>
      <c r="K18" s="9"/>
      <c r="L18" s="9"/>
      <c r="M18" s="9"/>
      <c r="N18" s="9"/>
      <c r="O18" s="9"/>
      <c r="P18" s="9"/>
      <c r="Q18" s="9"/>
      <c r="R18" s="9"/>
      <c r="AW18" s="56"/>
      <c r="AX18" s="56"/>
      <c r="AY18" s="56"/>
      <c r="AZ18" s="56"/>
      <c r="BA18" s="56"/>
      <c r="BB18" s="56"/>
      <c r="BC18" s="56"/>
      <c r="BD18" s="56"/>
      <c r="BE18" s="56"/>
      <c r="BF18" s="56"/>
      <c r="BG18" s="56"/>
      <c r="BH18" s="56"/>
      <c r="BI18" s="56"/>
    </row>
    <row r="19" spans="2:61" s="10" customFormat="1" ht="18.75">
      <c r="B19" s="56"/>
      <c r="C19" s="9"/>
      <c r="D19" s="9"/>
      <c r="E19" s="9"/>
      <c r="F19" s="9"/>
      <c r="G19" s="9"/>
      <c r="H19" s="9"/>
      <c r="I19" s="9"/>
      <c r="J19" s="9"/>
      <c r="K19" s="9"/>
      <c r="L19" s="9"/>
      <c r="M19" s="9"/>
      <c r="N19" s="9"/>
      <c r="O19" s="9"/>
      <c r="P19" s="9"/>
      <c r="Q19" s="9"/>
      <c r="R19" s="9"/>
      <c r="AW19" s="56"/>
      <c r="AX19" s="56"/>
      <c r="AY19" s="56"/>
      <c r="AZ19" s="56"/>
      <c r="BA19" s="56"/>
      <c r="BB19" s="56"/>
      <c r="BC19" s="56"/>
      <c r="BD19" s="56"/>
      <c r="BE19" s="56"/>
      <c r="BF19" s="56"/>
      <c r="BG19" s="56"/>
      <c r="BH19" s="56"/>
      <c r="BI19" s="56"/>
    </row>
    <row r="20" spans="2:61" s="10" customFormat="1" ht="18.75">
      <c r="B20" s="56"/>
      <c r="C20" s="9"/>
      <c r="D20" s="9"/>
      <c r="E20" s="9"/>
      <c r="F20" s="9"/>
      <c r="G20" s="9"/>
      <c r="H20" s="9"/>
      <c r="I20" s="9"/>
      <c r="J20" s="9"/>
      <c r="K20" s="9"/>
      <c r="L20" s="9"/>
      <c r="M20" s="9"/>
      <c r="N20" s="9"/>
      <c r="O20" s="9"/>
      <c r="P20" s="9"/>
      <c r="Q20" s="9"/>
      <c r="R20" s="9"/>
      <c r="AW20" s="56"/>
      <c r="AX20" s="56"/>
      <c r="AY20" s="56"/>
      <c r="AZ20" s="56"/>
      <c r="BA20" s="56"/>
      <c r="BB20" s="56"/>
      <c r="BC20" s="56"/>
      <c r="BD20" s="56"/>
      <c r="BE20" s="56"/>
      <c r="BF20" s="56"/>
      <c r="BG20" s="56"/>
      <c r="BH20" s="56"/>
      <c r="BI20" s="56"/>
    </row>
    <row r="21" spans="2:61" s="1" customFormat="1" ht="19.5" customHeight="1">
      <c r="B21" s="89" t="s">
        <v>374</v>
      </c>
      <c r="C21" s="12"/>
      <c r="D21" s="12"/>
      <c r="E21" s="12"/>
      <c r="F21" s="12"/>
      <c r="G21" s="12"/>
      <c r="H21" s="12"/>
      <c r="I21" s="12"/>
      <c r="J21" s="12"/>
      <c r="K21" s="12"/>
      <c r="L21" s="12"/>
      <c r="M21" s="12"/>
      <c r="N21" s="12"/>
      <c r="O21" s="12"/>
      <c r="P21" s="12"/>
      <c r="Q21" s="12"/>
      <c r="R21" s="12"/>
      <c r="AW21" s="261" t="s">
        <v>329</v>
      </c>
      <c r="AX21" s="261"/>
      <c r="AY21" s="261"/>
      <c r="AZ21" s="261"/>
      <c r="BA21" s="261"/>
      <c r="BB21" s="261"/>
      <c r="BC21" s="261"/>
      <c r="BD21" s="261"/>
      <c r="BE21" s="261"/>
      <c r="BF21" s="261"/>
      <c r="BG21" s="261"/>
      <c r="BH21" s="261"/>
      <c r="BI21" s="261"/>
    </row>
    <row r="22" s="1" customFormat="1" ht="12.75"/>
    <row r="23" spans="2:41" s="1" customFormat="1" ht="101.25" customHeight="1">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row>
  </sheetData>
  <mergeCells count="65">
    <mergeCell ref="AW15:BI15"/>
    <mergeCell ref="AW13:BI13"/>
    <mergeCell ref="AW14:BI14"/>
    <mergeCell ref="AW21:BI21"/>
    <mergeCell ref="BE2:BI2"/>
    <mergeCell ref="BI6:BI8"/>
    <mergeCell ref="BH7:BH8"/>
    <mergeCell ref="A3:BI3"/>
    <mergeCell ref="A5:A8"/>
    <mergeCell ref="B5:B8"/>
    <mergeCell ref="C5:C8"/>
    <mergeCell ref="BD6:BD8"/>
    <mergeCell ref="BE6:BE8"/>
    <mergeCell ref="BA7:BA8"/>
    <mergeCell ref="BB7:BB8"/>
    <mergeCell ref="BF6:BH6"/>
    <mergeCell ref="AY6:AY8"/>
    <mergeCell ref="AZ6:BB6"/>
    <mergeCell ref="BC6:BC8"/>
    <mergeCell ref="AZ7:AZ8"/>
    <mergeCell ref="B13:AG13"/>
    <mergeCell ref="BF7:BF8"/>
    <mergeCell ref="BG7:BG8"/>
    <mergeCell ref="Y6:Y8"/>
    <mergeCell ref="Z6:Z8"/>
    <mergeCell ref="AA6:AA8"/>
    <mergeCell ref="AK7:AK8"/>
    <mergeCell ref="AC7:AC8"/>
    <mergeCell ref="AD7:AD8"/>
    <mergeCell ref="AE7:AE8"/>
    <mergeCell ref="AF7:AF8"/>
    <mergeCell ref="AG7:AG8"/>
    <mergeCell ref="AH7:AH8"/>
    <mergeCell ref="AI7:AI8"/>
    <mergeCell ref="U6:U8"/>
    <mergeCell ref="V6:V8"/>
    <mergeCell ref="W6:W8"/>
    <mergeCell ref="X6:X8"/>
    <mergeCell ref="D5:D8"/>
    <mergeCell ref="S5:V5"/>
    <mergeCell ref="W5:AA5"/>
    <mergeCell ref="BC5:BI5"/>
    <mergeCell ref="S6:S8"/>
    <mergeCell ref="T6:T8"/>
    <mergeCell ref="AU7:AX7"/>
    <mergeCell ref="AQ6:AX6"/>
    <mergeCell ref="AO7:AO8"/>
    <mergeCell ref="AL6:AP6"/>
    <mergeCell ref="E5:R5"/>
    <mergeCell ref="E6:E8"/>
    <mergeCell ref="G6:K7"/>
    <mergeCell ref="F6:F8"/>
    <mergeCell ref="L6:P7"/>
    <mergeCell ref="Q6:Q8"/>
    <mergeCell ref="R6:R8"/>
    <mergeCell ref="AB5:BB5"/>
    <mergeCell ref="AQ7:AT7"/>
    <mergeCell ref="AM7:AM8"/>
    <mergeCell ref="AN7:AN8"/>
    <mergeCell ref="AL7:AL8"/>
    <mergeCell ref="AB6:AG6"/>
    <mergeCell ref="AH6:AK6"/>
    <mergeCell ref="AB7:AB8"/>
    <mergeCell ref="AJ7:AJ8"/>
    <mergeCell ref="AP7:AP8"/>
  </mergeCells>
  <printOptions horizontalCentered="1"/>
  <pageMargins left="0" right="0" top="0.35433070866141736" bottom="0.1968503937007874" header="0.31496062992125984" footer="0.2362204724409449"/>
  <pageSetup horizontalDpi="600" verticalDpi="600" orientation="landscape" paperSize="9" scale="62" r:id="rId2"/>
  <colBreaks count="1" manualBreakCount="1">
    <brk id="61"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AL26"/>
  <sheetViews>
    <sheetView view="pageBreakPreview" zoomScaleSheetLayoutView="100" workbookViewId="0" topLeftCell="A1">
      <selection activeCell="A1" sqref="A1:A2"/>
    </sheetView>
  </sheetViews>
  <sheetFormatPr defaultColWidth="9.140625" defaultRowHeight="12.75"/>
  <cols>
    <col min="1" max="1" width="4.8515625" style="104" customWidth="1"/>
    <col min="2" max="2" width="17.7109375" style="104" customWidth="1"/>
    <col min="3" max="3" width="8.8515625" style="104" customWidth="1"/>
    <col min="4" max="4" width="8.57421875" style="104" customWidth="1"/>
    <col min="5" max="5" width="10.140625" style="104" customWidth="1"/>
    <col min="6" max="6" width="9.57421875" style="104" customWidth="1"/>
    <col min="7" max="7" width="10.28125" style="104" customWidth="1"/>
    <col min="8" max="8" width="11.57421875" style="104" customWidth="1"/>
    <col min="9" max="9" width="13.421875" style="104" customWidth="1"/>
    <col min="10" max="10" width="9.140625" style="104" customWidth="1"/>
    <col min="11" max="11" width="8.7109375" style="104" customWidth="1"/>
    <col min="12" max="12" width="12.57421875" style="104" customWidth="1"/>
    <col min="13" max="13" width="13.57421875" style="104" customWidth="1"/>
    <col min="14" max="14" width="9.28125" style="104" customWidth="1"/>
    <col min="15" max="16384" width="9.140625" style="104" customWidth="1"/>
  </cols>
  <sheetData>
    <row r="1" spans="1:4" ht="18.75" customHeight="1">
      <c r="A1" s="27" t="s">
        <v>322</v>
      </c>
      <c r="B1" s="95"/>
      <c r="C1" s="95"/>
      <c r="D1" s="95"/>
    </row>
    <row r="2" spans="1:15" ht="22.5" customHeight="1">
      <c r="A2" s="27" t="s">
        <v>323</v>
      </c>
      <c r="B2" s="95"/>
      <c r="C2" s="95"/>
      <c r="D2" s="95"/>
      <c r="O2" s="139" t="s">
        <v>90</v>
      </c>
    </row>
    <row r="3" spans="2:14" ht="27.75" customHeight="1">
      <c r="B3" s="143"/>
      <c r="C3" s="143"/>
      <c r="E3" s="107" t="s">
        <v>224</v>
      </c>
      <c r="N3" s="144"/>
    </row>
    <row r="4" spans="1:14" ht="23.25" customHeight="1">
      <c r="A4" s="337"/>
      <c r="B4" s="337"/>
      <c r="C4" s="95"/>
      <c r="D4" s="105"/>
      <c r="G4" s="145" t="s">
        <v>138</v>
      </c>
      <c r="H4" s="145"/>
      <c r="I4" s="145"/>
      <c r="N4" s="130"/>
    </row>
    <row r="6" spans="1:15" s="123" customFormat="1" ht="30.75" customHeight="1">
      <c r="A6" s="330" t="s">
        <v>0</v>
      </c>
      <c r="B6" s="330" t="s">
        <v>35</v>
      </c>
      <c r="C6" s="330" t="s">
        <v>87</v>
      </c>
      <c r="D6" s="330"/>
      <c r="E6" s="330" t="s">
        <v>33</v>
      </c>
      <c r="F6" s="330" t="s">
        <v>214</v>
      </c>
      <c r="G6" s="330"/>
      <c r="H6" s="330" t="s">
        <v>216</v>
      </c>
      <c r="I6" s="330" t="s">
        <v>229</v>
      </c>
      <c r="J6" s="330" t="s">
        <v>162</v>
      </c>
      <c r="K6" s="330" t="s">
        <v>163</v>
      </c>
      <c r="L6" s="330" t="s">
        <v>164</v>
      </c>
      <c r="M6" s="338" t="s">
        <v>217</v>
      </c>
      <c r="N6" s="338"/>
      <c r="O6" s="330" t="s">
        <v>32</v>
      </c>
    </row>
    <row r="7" spans="1:15" s="123" customFormat="1" ht="94.5" customHeight="1">
      <c r="A7" s="330"/>
      <c r="B7" s="330"/>
      <c r="C7" s="131" t="s">
        <v>75</v>
      </c>
      <c r="D7" s="131" t="s">
        <v>76</v>
      </c>
      <c r="E7" s="304"/>
      <c r="F7" s="131" t="s">
        <v>215</v>
      </c>
      <c r="G7" s="131" t="s">
        <v>263</v>
      </c>
      <c r="H7" s="330"/>
      <c r="I7" s="330"/>
      <c r="J7" s="330"/>
      <c r="K7" s="330"/>
      <c r="L7" s="330"/>
      <c r="M7" s="131" t="s">
        <v>215</v>
      </c>
      <c r="N7" s="131" t="s">
        <v>263</v>
      </c>
      <c r="O7" s="330"/>
    </row>
    <row r="8" spans="1:15" s="110" customFormat="1" ht="12.75">
      <c r="A8" s="132" t="s">
        <v>3</v>
      </c>
      <c r="B8" s="132" t="s">
        <v>4</v>
      </c>
      <c r="C8" s="132">
        <v>1</v>
      </c>
      <c r="D8" s="132">
        <v>2</v>
      </c>
      <c r="E8" s="132">
        <v>3</v>
      </c>
      <c r="F8" s="132">
        <v>4</v>
      </c>
      <c r="G8" s="132">
        <v>5</v>
      </c>
      <c r="H8" s="132">
        <v>6</v>
      </c>
      <c r="I8" s="132">
        <v>7</v>
      </c>
      <c r="J8" s="132">
        <v>8</v>
      </c>
      <c r="K8" s="132">
        <v>9</v>
      </c>
      <c r="L8" s="132">
        <v>10</v>
      </c>
      <c r="M8" s="132">
        <v>11</v>
      </c>
      <c r="N8" s="132">
        <v>12</v>
      </c>
      <c r="O8" s="132">
        <v>13</v>
      </c>
    </row>
    <row r="9" spans="1:15" s="114" customFormat="1" ht="18" customHeight="1">
      <c r="A9" s="146">
        <v>1</v>
      </c>
      <c r="B9" s="147" t="s">
        <v>9</v>
      </c>
      <c r="C9" s="147"/>
      <c r="D9" s="147"/>
      <c r="E9" s="147"/>
      <c r="F9" s="147"/>
      <c r="G9" s="147"/>
      <c r="H9" s="147"/>
      <c r="I9" s="147"/>
      <c r="J9" s="147"/>
      <c r="K9" s="147"/>
      <c r="L9" s="147"/>
      <c r="M9" s="147"/>
      <c r="N9" s="147"/>
      <c r="O9" s="147"/>
    </row>
    <row r="10" spans="1:15" s="114" customFormat="1" ht="18" customHeight="1">
      <c r="A10" s="146">
        <v>2</v>
      </c>
      <c r="B10" s="147"/>
      <c r="C10" s="147"/>
      <c r="D10" s="147"/>
      <c r="E10" s="147"/>
      <c r="F10" s="147"/>
      <c r="G10" s="147"/>
      <c r="H10" s="147"/>
      <c r="I10" s="147"/>
      <c r="J10" s="147"/>
      <c r="K10" s="147"/>
      <c r="L10" s="147"/>
      <c r="M10" s="147"/>
      <c r="N10" s="147"/>
      <c r="O10" s="147"/>
    </row>
    <row r="11" spans="1:15" s="114" customFormat="1" ht="18" customHeight="1">
      <c r="A11" s="146"/>
      <c r="B11" s="147"/>
      <c r="C11" s="147"/>
      <c r="D11" s="147"/>
      <c r="E11" s="147"/>
      <c r="F11" s="147"/>
      <c r="G11" s="147"/>
      <c r="H11" s="147"/>
      <c r="I11" s="147"/>
      <c r="J11" s="147"/>
      <c r="K11" s="147"/>
      <c r="L11" s="147"/>
      <c r="M11" s="147"/>
      <c r="N11" s="147"/>
      <c r="O11" s="147"/>
    </row>
    <row r="12" spans="1:15" s="114" customFormat="1" ht="18" customHeight="1">
      <c r="A12" s="146"/>
      <c r="B12" s="147"/>
      <c r="C12" s="147"/>
      <c r="D12" s="147"/>
      <c r="E12" s="147"/>
      <c r="F12" s="147"/>
      <c r="G12" s="147"/>
      <c r="H12" s="147"/>
      <c r="I12" s="147"/>
      <c r="J12" s="147"/>
      <c r="K12" s="147"/>
      <c r="L12" s="147"/>
      <c r="M12" s="147"/>
      <c r="N12" s="147"/>
      <c r="O12" s="147"/>
    </row>
    <row r="13" spans="1:15" s="114" customFormat="1" ht="18" customHeight="1">
      <c r="A13" s="146"/>
      <c r="B13" s="147"/>
      <c r="C13" s="147"/>
      <c r="D13" s="147"/>
      <c r="E13" s="147"/>
      <c r="F13" s="147"/>
      <c r="G13" s="147"/>
      <c r="H13" s="147"/>
      <c r="I13" s="147"/>
      <c r="J13" s="147"/>
      <c r="K13" s="147"/>
      <c r="L13" s="147"/>
      <c r="M13" s="147"/>
      <c r="N13" s="147"/>
      <c r="O13" s="147"/>
    </row>
    <row r="14" spans="1:15" s="114" customFormat="1" ht="18" customHeight="1">
      <c r="A14" s="146"/>
      <c r="B14" s="147"/>
      <c r="C14" s="147"/>
      <c r="D14" s="147"/>
      <c r="E14" s="147"/>
      <c r="F14" s="147"/>
      <c r="G14" s="147"/>
      <c r="H14" s="147"/>
      <c r="I14" s="147"/>
      <c r="J14" s="147"/>
      <c r="K14" s="147"/>
      <c r="L14" s="147"/>
      <c r="M14" s="147"/>
      <c r="N14" s="147"/>
      <c r="O14" s="147"/>
    </row>
    <row r="15" spans="1:15" s="114" customFormat="1" ht="18" customHeight="1">
      <c r="A15" s="147"/>
      <c r="B15" s="146"/>
      <c r="C15" s="147"/>
      <c r="D15" s="147"/>
      <c r="E15" s="147"/>
      <c r="F15" s="147"/>
      <c r="G15" s="147"/>
      <c r="H15" s="147"/>
      <c r="I15" s="147"/>
      <c r="J15" s="147"/>
      <c r="K15" s="147"/>
      <c r="L15" s="147"/>
      <c r="M15" s="147"/>
      <c r="N15" s="147"/>
      <c r="O15" s="147"/>
    </row>
    <row r="16" s="120" customFormat="1" ht="15.75"/>
    <row r="17" spans="2:38" s="120" customFormat="1" ht="18.75">
      <c r="B17" s="119" t="s">
        <v>14</v>
      </c>
      <c r="M17" s="314" t="s">
        <v>106</v>
      </c>
      <c r="N17" s="314"/>
      <c r="O17" s="314"/>
      <c r="V17" s="123"/>
      <c r="W17" s="123"/>
      <c r="X17" s="123"/>
      <c r="Y17" s="123"/>
      <c r="Z17" s="123"/>
      <c r="AA17" s="123"/>
      <c r="AB17" s="123"/>
      <c r="AC17" s="123"/>
      <c r="AD17" s="123"/>
      <c r="AE17" s="123"/>
      <c r="AF17" s="123"/>
      <c r="AG17" s="123"/>
      <c r="AH17" s="123"/>
      <c r="AI17" s="123"/>
      <c r="AJ17" s="123"/>
      <c r="AK17" s="123"/>
      <c r="AL17" s="123"/>
    </row>
    <row r="18" spans="2:38" s="114" customFormat="1" ht="18.75">
      <c r="B18" s="122" t="s">
        <v>15</v>
      </c>
      <c r="M18" s="308" t="s">
        <v>69</v>
      </c>
      <c r="N18" s="308"/>
      <c r="O18" s="308"/>
      <c r="V18" s="104"/>
      <c r="W18" s="104"/>
      <c r="X18" s="104"/>
      <c r="Y18" s="104"/>
      <c r="Z18" s="104"/>
      <c r="AA18" s="104"/>
      <c r="AB18" s="104"/>
      <c r="AC18" s="104"/>
      <c r="AD18" s="104"/>
      <c r="AE18" s="104"/>
      <c r="AF18" s="104"/>
      <c r="AG18" s="104"/>
      <c r="AH18" s="104"/>
      <c r="AI18" s="104"/>
      <c r="AJ18" s="104"/>
      <c r="AK18" s="104"/>
      <c r="AL18" s="104"/>
    </row>
    <row r="19" spans="13:15" ht="15.75">
      <c r="M19" s="329" t="s">
        <v>68</v>
      </c>
      <c r="N19" s="329"/>
      <c r="O19" s="329"/>
    </row>
    <row r="20" spans="13:15" ht="15.75">
      <c r="M20" s="136"/>
      <c r="N20" s="136"/>
      <c r="O20" s="136"/>
    </row>
    <row r="21" spans="13:15" ht="15.75">
      <c r="M21" s="136"/>
      <c r="N21" s="136"/>
      <c r="O21" s="136"/>
    </row>
    <row r="22" spans="13:15" ht="15.75">
      <c r="M22" s="136"/>
      <c r="N22" s="136"/>
      <c r="O22" s="136"/>
    </row>
    <row r="23" spans="13:15" ht="15.75">
      <c r="M23" s="136"/>
      <c r="N23" s="136"/>
      <c r="O23" s="136"/>
    </row>
    <row r="24" spans="2:15" ht="15.75">
      <c r="B24" s="130" t="s">
        <v>374</v>
      </c>
      <c r="M24" s="261" t="s">
        <v>329</v>
      </c>
      <c r="N24" s="261"/>
      <c r="O24" s="261"/>
    </row>
    <row r="25" spans="13:15" ht="15.75">
      <c r="M25" s="136"/>
      <c r="N25" s="136"/>
      <c r="O25" s="136"/>
    </row>
    <row r="26" spans="13:15" ht="15.75">
      <c r="M26" s="136"/>
      <c r="N26" s="136"/>
      <c r="O26" s="136"/>
    </row>
  </sheetData>
  <sheetProtection/>
  <mergeCells count="17">
    <mergeCell ref="M24:O24"/>
    <mergeCell ref="K6:K7"/>
    <mergeCell ref="M6:N6"/>
    <mergeCell ref="C6:D6"/>
    <mergeCell ref="H6:H7"/>
    <mergeCell ref="F6:G6"/>
    <mergeCell ref="E6:E7"/>
    <mergeCell ref="A4:B4"/>
    <mergeCell ref="A6:A7"/>
    <mergeCell ref="B6:B7"/>
    <mergeCell ref="M19:O19"/>
    <mergeCell ref="J6:J7"/>
    <mergeCell ref="L6:L7"/>
    <mergeCell ref="M17:O17"/>
    <mergeCell ref="M18:O18"/>
    <mergeCell ref="O6:O7"/>
    <mergeCell ref="I6:I7"/>
  </mergeCells>
  <printOptions horizontalCentered="1"/>
  <pageMargins left="0.43" right="0.2" top="0.29" bottom="0.33" header="0.28" footer="0.33"/>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sheetPr codeName="Sheet11"/>
  <dimension ref="A1:I20"/>
  <sheetViews>
    <sheetView view="pageBreakPreview" zoomScaleSheetLayoutView="100" zoomScalePageLayoutView="0" workbookViewId="0" topLeftCell="A1">
      <selection activeCell="G8" sqref="G8"/>
    </sheetView>
  </sheetViews>
  <sheetFormatPr defaultColWidth="9.140625" defaultRowHeight="12.75"/>
  <cols>
    <col min="1" max="1" width="7.140625" style="104" customWidth="1"/>
    <col min="2" max="2" width="19.8515625" style="104" customWidth="1"/>
    <col min="3" max="3" width="12.00390625" style="104" customWidth="1"/>
    <col min="4" max="4" width="15.28125" style="104" customWidth="1"/>
    <col min="5" max="5" width="30.00390625" style="104" customWidth="1"/>
    <col min="6" max="6" width="22.8515625" style="104" customWidth="1"/>
    <col min="7" max="7" width="18.57421875" style="104" customWidth="1"/>
    <col min="8" max="8" width="17.140625" style="104" customWidth="1"/>
    <col min="9" max="16384" width="9.140625" style="104" customWidth="1"/>
  </cols>
  <sheetData>
    <row r="1" spans="1:4" ht="18" customHeight="1">
      <c r="A1" s="27" t="s">
        <v>322</v>
      </c>
      <c r="B1" s="95"/>
      <c r="C1" s="95"/>
      <c r="D1" s="95"/>
    </row>
    <row r="2" spans="1:8" ht="21" customHeight="1">
      <c r="A2" s="27" t="s">
        <v>323</v>
      </c>
      <c r="B2" s="95"/>
      <c r="C2" s="95"/>
      <c r="D2" s="95"/>
      <c r="H2" s="139" t="s">
        <v>91</v>
      </c>
    </row>
    <row r="3" spans="1:8" s="110" customFormat="1" ht="59.25" customHeight="1">
      <c r="A3" s="339" t="s">
        <v>314</v>
      </c>
      <c r="B3" s="339"/>
      <c r="C3" s="339"/>
      <c r="D3" s="339"/>
      <c r="E3" s="339"/>
      <c r="F3" s="339"/>
      <c r="G3" s="339"/>
      <c r="H3" s="339"/>
    </row>
    <row r="5" spans="1:8" s="123" customFormat="1" ht="38.25" customHeight="1">
      <c r="A5" s="330" t="s">
        <v>0</v>
      </c>
      <c r="B5" s="330" t="s">
        <v>35</v>
      </c>
      <c r="C5" s="330" t="s">
        <v>87</v>
      </c>
      <c r="D5" s="330"/>
      <c r="E5" s="334" t="s">
        <v>49</v>
      </c>
      <c r="F5" s="334" t="s">
        <v>33</v>
      </c>
      <c r="G5" s="334" t="s">
        <v>40</v>
      </c>
      <c r="H5" s="330" t="s">
        <v>32</v>
      </c>
    </row>
    <row r="6" spans="1:8" s="123" customFormat="1" ht="39" customHeight="1">
      <c r="A6" s="330"/>
      <c r="B6" s="330"/>
      <c r="C6" s="131" t="s">
        <v>75</v>
      </c>
      <c r="D6" s="131" t="s">
        <v>76</v>
      </c>
      <c r="E6" s="306"/>
      <c r="F6" s="306"/>
      <c r="G6" s="335"/>
      <c r="H6" s="330"/>
    </row>
    <row r="7" spans="1:8" s="133" customFormat="1" ht="17.25" customHeight="1">
      <c r="A7" s="132" t="s">
        <v>3</v>
      </c>
      <c r="B7" s="132" t="s">
        <v>4</v>
      </c>
      <c r="C7" s="132">
        <v>1</v>
      </c>
      <c r="D7" s="132">
        <v>2</v>
      </c>
      <c r="E7" s="132">
        <v>3</v>
      </c>
      <c r="F7" s="132">
        <v>4</v>
      </c>
      <c r="G7" s="132">
        <v>5</v>
      </c>
      <c r="H7" s="132">
        <v>6</v>
      </c>
    </row>
    <row r="8" spans="1:8" s="114" customFormat="1" ht="24.75" customHeight="1">
      <c r="A8" s="258">
        <v>1</v>
      </c>
      <c r="B8" s="257" t="s">
        <v>329</v>
      </c>
      <c r="C8" s="135"/>
      <c r="D8" s="258" t="s">
        <v>331</v>
      </c>
      <c r="E8" s="258" t="s">
        <v>646</v>
      </c>
      <c r="F8" s="258" t="s">
        <v>647</v>
      </c>
      <c r="G8" s="258">
        <v>2011</v>
      </c>
      <c r="H8" s="135"/>
    </row>
    <row r="9" spans="1:8" s="114" customFormat="1" ht="24.75" customHeight="1">
      <c r="A9" s="258">
        <v>2</v>
      </c>
      <c r="B9" s="135"/>
      <c r="C9" s="135"/>
      <c r="D9" s="135"/>
      <c r="E9" s="135"/>
      <c r="F9" s="135"/>
      <c r="G9" s="135"/>
      <c r="H9" s="135"/>
    </row>
    <row r="10" spans="1:8" s="114" customFormat="1" ht="24.75" customHeight="1">
      <c r="A10" s="99"/>
      <c r="B10" s="111"/>
      <c r="C10" s="111"/>
      <c r="D10" s="111"/>
      <c r="E10" s="111"/>
      <c r="F10" s="111"/>
      <c r="G10" s="111"/>
      <c r="H10" s="111"/>
    </row>
    <row r="11" spans="1:8" s="114" customFormat="1" ht="24.75" customHeight="1">
      <c r="A11" s="113"/>
      <c r="B11" s="100"/>
      <c r="C11" s="113"/>
      <c r="D11" s="113"/>
      <c r="E11" s="113"/>
      <c r="F11" s="113"/>
      <c r="G11" s="113"/>
      <c r="H11" s="113"/>
    </row>
    <row r="12" s="120" customFormat="1" ht="15.75"/>
    <row r="13" spans="7:9" s="120" customFormat="1" ht="18.75">
      <c r="G13" s="314" t="s">
        <v>106</v>
      </c>
      <c r="H13" s="314"/>
      <c r="I13" s="106"/>
    </row>
    <row r="14" spans="2:9" s="120" customFormat="1" ht="18.75">
      <c r="B14" s="119" t="s">
        <v>14</v>
      </c>
      <c r="G14" s="308" t="s">
        <v>69</v>
      </c>
      <c r="H14" s="308"/>
      <c r="I14" s="106"/>
    </row>
    <row r="15" spans="2:9" s="120" customFormat="1" ht="15.75">
      <c r="B15" s="122" t="s">
        <v>15</v>
      </c>
      <c r="C15" s="114"/>
      <c r="D15" s="114"/>
      <c r="E15" s="114"/>
      <c r="F15" s="114"/>
      <c r="G15" s="329" t="s">
        <v>68</v>
      </c>
      <c r="H15" s="329"/>
      <c r="I15" s="106"/>
    </row>
    <row r="16" spans="2:9" s="120" customFormat="1" ht="18.75">
      <c r="B16" s="119"/>
      <c r="G16" s="109"/>
      <c r="H16" s="109"/>
      <c r="I16" s="106"/>
    </row>
    <row r="17" spans="2:9" s="120" customFormat="1" ht="18.75">
      <c r="B17" s="119"/>
      <c r="G17" s="109"/>
      <c r="H17" s="109"/>
      <c r="I17" s="106"/>
    </row>
    <row r="18" spans="2:9" s="120" customFormat="1" ht="18.75">
      <c r="B18" s="119"/>
      <c r="G18" s="109"/>
      <c r="H18" s="109"/>
      <c r="I18" s="106"/>
    </row>
    <row r="19" spans="2:9" s="120" customFormat="1" ht="18.75">
      <c r="B19" s="119"/>
      <c r="G19" s="109"/>
      <c r="H19" s="109"/>
      <c r="I19" s="106"/>
    </row>
    <row r="20" spans="2:9" s="120" customFormat="1" ht="18.75">
      <c r="B20" s="119" t="s">
        <v>374</v>
      </c>
      <c r="G20" s="308" t="s">
        <v>329</v>
      </c>
      <c r="H20" s="308"/>
      <c r="I20" s="106"/>
    </row>
  </sheetData>
  <sheetProtection/>
  <mergeCells count="12">
    <mergeCell ref="G15:H15"/>
    <mergeCell ref="G20:H20"/>
    <mergeCell ref="E5:E6"/>
    <mergeCell ref="G13:H13"/>
    <mergeCell ref="G14:H14"/>
    <mergeCell ref="A3:H3"/>
    <mergeCell ref="H5:H6"/>
    <mergeCell ref="A5:A6"/>
    <mergeCell ref="B5:B6"/>
    <mergeCell ref="F5:F6"/>
    <mergeCell ref="G5:G6"/>
    <mergeCell ref="C5:D5"/>
  </mergeCells>
  <printOptions horizontalCentered="1"/>
  <pageMargins left="0.34" right="0.2" top="0.2" bottom="0.31" header="0.21"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codeName="Sheet12"/>
  <dimension ref="A1:L24"/>
  <sheetViews>
    <sheetView view="pageBreakPreview" zoomScaleSheetLayoutView="100" workbookViewId="0" topLeftCell="A1">
      <selection activeCell="A1" sqref="A1:A2"/>
    </sheetView>
  </sheetViews>
  <sheetFormatPr defaultColWidth="9.140625" defaultRowHeight="12.75"/>
  <cols>
    <col min="1" max="1" width="4.7109375" style="104" customWidth="1"/>
    <col min="2" max="2" width="16.7109375" style="104" customWidth="1"/>
    <col min="3" max="3" width="9.57421875" style="104" customWidth="1"/>
    <col min="4" max="4" width="11.7109375" style="104" customWidth="1"/>
    <col min="5" max="5" width="24.421875" style="104" customWidth="1"/>
    <col min="6" max="6" width="11.7109375" style="104" customWidth="1"/>
    <col min="7" max="7" width="13.8515625" style="104" customWidth="1"/>
    <col min="8" max="8" width="12.421875" style="104" customWidth="1"/>
    <col min="9" max="9" width="11.421875" style="104" customWidth="1"/>
    <col min="10" max="10" width="10.28125" style="104" customWidth="1"/>
    <col min="11" max="11" width="10.140625" style="104" customWidth="1"/>
    <col min="12" max="16384" width="9.140625" style="104" customWidth="1"/>
  </cols>
  <sheetData>
    <row r="1" spans="1:4" ht="19.5" customHeight="1">
      <c r="A1" s="27" t="s">
        <v>322</v>
      </c>
      <c r="B1" s="95"/>
      <c r="C1" s="95"/>
      <c r="D1" s="95"/>
    </row>
    <row r="2" spans="1:11" ht="20.25" customHeight="1">
      <c r="A2" s="27" t="s">
        <v>323</v>
      </c>
      <c r="B2" s="95"/>
      <c r="C2" s="95"/>
      <c r="D2" s="95"/>
      <c r="K2" s="139" t="s">
        <v>95</v>
      </c>
    </row>
    <row r="3" spans="1:11" s="123" customFormat="1" ht="45" customHeight="1">
      <c r="A3" s="342" t="s">
        <v>315</v>
      </c>
      <c r="B3" s="342"/>
      <c r="C3" s="342"/>
      <c r="D3" s="342"/>
      <c r="E3" s="342"/>
      <c r="F3" s="342"/>
      <c r="G3" s="342"/>
      <c r="H3" s="342"/>
      <c r="I3" s="342"/>
      <c r="J3" s="342"/>
      <c r="K3" s="342"/>
    </row>
    <row r="4" spans="1:10" ht="15.75">
      <c r="A4" s="303"/>
      <c r="B4" s="303"/>
      <c r="C4" s="95"/>
      <c r="D4" s="313"/>
      <c r="E4" s="313"/>
      <c r="F4" s="313"/>
      <c r="G4" s="313"/>
      <c r="H4" s="313"/>
      <c r="I4" s="130"/>
      <c r="J4" s="130"/>
    </row>
    <row r="5" spans="1:11" s="123" customFormat="1" ht="38.25" customHeight="1">
      <c r="A5" s="330" t="s">
        <v>0</v>
      </c>
      <c r="B5" s="330" t="s">
        <v>35</v>
      </c>
      <c r="C5" s="330" t="s">
        <v>87</v>
      </c>
      <c r="D5" s="330"/>
      <c r="E5" s="334" t="s">
        <v>51</v>
      </c>
      <c r="F5" s="334" t="s">
        <v>33</v>
      </c>
      <c r="G5" s="334" t="s">
        <v>262</v>
      </c>
      <c r="H5" s="330" t="s">
        <v>36</v>
      </c>
      <c r="I5" s="330" t="s">
        <v>159</v>
      </c>
      <c r="J5" s="330"/>
      <c r="K5" s="330" t="s">
        <v>32</v>
      </c>
    </row>
    <row r="6" spans="1:11" s="123" customFormat="1" ht="36.75" customHeight="1">
      <c r="A6" s="330"/>
      <c r="B6" s="330"/>
      <c r="C6" s="131" t="s">
        <v>75</v>
      </c>
      <c r="D6" s="131" t="s">
        <v>76</v>
      </c>
      <c r="E6" s="306"/>
      <c r="F6" s="306"/>
      <c r="G6" s="335"/>
      <c r="H6" s="330"/>
      <c r="I6" s="131" t="s">
        <v>160</v>
      </c>
      <c r="J6" s="131" t="s">
        <v>161</v>
      </c>
      <c r="K6" s="330"/>
    </row>
    <row r="7" spans="1:11" s="133" customFormat="1" ht="15.75" customHeight="1">
      <c r="A7" s="132" t="s">
        <v>3</v>
      </c>
      <c r="B7" s="132" t="s">
        <v>4</v>
      </c>
      <c r="C7" s="132">
        <v>1</v>
      </c>
      <c r="D7" s="132">
        <v>2</v>
      </c>
      <c r="E7" s="132">
        <v>3</v>
      </c>
      <c r="F7" s="132">
        <v>4</v>
      </c>
      <c r="G7" s="132">
        <v>5</v>
      </c>
      <c r="H7" s="132">
        <v>6</v>
      </c>
      <c r="I7" s="132">
        <v>7</v>
      </c>
      <c r="J7" s="132">
        <v>8</v>
      </c>
      <c r="K7" s="132">
        <v>9</v>
      </c>
    </row>
    <row r="8" spans="1:11" s="109" customFormat="1" ht="19.5" customHeight="1">
      <c r="A8" s="168" t="s">
        <v>3</v>
      </c>
      <c r="B8" s="340" t="s">
        <v>192</v>
      </c>
      <c r="C8" s="340"/>
      <c r="D8" s="340"/>
      <c r="E8" s="168"/>
      <c r="F8" s="168"/>
      <c r="G8" s="168"/>
      <c r="H8" s="168"/>
      <c r="I8" s="168"/>
      <c r="J8" s="168"/>
      <c r="K8" s="168"/>
    </row>
    <row r="9" spans="1:11" s="196" customFormat="1" ht="19.5" customHeight="1">
      <c r="A9" s="193">
        <v>1</v>
      </c>
      <c r="B9" s="194" t="s">
        <v>324</v>
      </c>
      <c r="C9" s="195"/>
      <c r="D9" s="195" t="s">
        <v>325</v>
      </c>
      <c r="E9" s="195" t="s">
        <v>326</v>
      </c>
      <c r="F9" s="195" t="s">
        <v>327</v>
      </c>
      <c r="G9" s="195" t="s">
        <v>286</v>
      </c>
      <c r="H9" s="195" t="s">
        <v>328</v>
      </c>
      <c r="I9" s="195"/>
      <c r="J9" s="195"/>
      <c r="K9" s="195"/>
    </row>
    <row r="10" spans="1:11" s="133" customFormat="1" ht="19.5" customHeight="1">
      <c r="A10" s="99">
        <v>2</v>
      </c>
      <c r="B10" s="111"/>
      <c r="C10" s="112"/>
      <c r="D10" s="112"/>
      <c r="E10" s="112"/>
      <c r="F10" s="112"/>
      <c r="G10" s="112"/>
      <c r="H10" s="112"/>
      <c r="I10" s="112"/>
      <c r="J10" s="112"/>
      <c r="K10" s="112"/>
    </row>
    <row r="11" spans="1:11" s="109" customFormat="1" ht="19.5" customHeight="1">
      <c r="A11" s="169" t="s">
        <v>4</v>
      </c>
      <c r="B11" s="341" t="s">
        <v>193</v>
      </c>
      <c r="C11" s="341"/>
      <c r="D11" s="341"/>
      <c r="E11" s="169"/>
      <c r="F11" s="169"/>
      <c r="G11" s="169"/>
      <c r="H11" s="169"/>
      <c r="I11" s="169"/>
      <c r="J11" s="169"/>
      <c r="K11" s="169"/>
    </row>
    <row r="12" spans="1:11" s="133" customFormat="1" ht="19.5" customHeight="1">
      <c r="A12" s="99">
        <v>1</v>
      </c>
      <c r="B12" s="111" t="s">
        <v>9</v>
      </c>
      <c r="C12" s="112"/>
      <c r="D12" s="112"/>
      <c r="E12" s="112"/>
      <c r="F12" s="112"/>
      <c r="G12" s="112"/>
      <c r="H12" s="112"/>
      <c r="I12" s="112"/>
      <c r="J12" s="112"/>
      <c r="K12" s="112"/>
    </row>
    <row r="13" spans="1:11" s="114" customFormat="1" ht="19.5" customHeight="1">
      <c r="A13" s="100">
        <v>2</v>
      </c>
      <c r="B13" s="113"/>
      <c r="C13" s="113"/>
      <c r="D13" s="113"/>
      <c r="E13" s="113"/>
      <c r="F13" s="113"/>
      <c r="G13" s="113"/>
      <c r="H13" s="113"/>
      <c r="I13" s="113"/>
      <c r="J13" s="113"/>
      <c r="K13" s="113"/>
    </row>
    <row r="14" s="120" customFormat="1" ht="15.75"/>
    <row r="15" spans="8:11" s="120" customFormat="1" ht="18.75">
      <c r="H15" s="314" t="s">
        <v>106</v>
      </c>
      <c r="I15" s="314"/>
      <c r="J15" s="314"/>
      <c r="K15" s="314"/>
    </row>
    <row r="16" spans="2:11" s="120" customFormat="1" ht="18.75">
      <c r="B16" s="119" t="s">
        <v>14</v>
      </c>
      <c r="H16" s="308" t="s">
        <v>69</v>
      </c>
      <c r="I16" s="308"/>
      <c r="J16" s="308"/>
      <c r="K16" s="308"/>
    </row>
    <row r="17" spans="2:12" s="123" customFormat="1" ht="15.75">
      <c r="B17" s="122" t="s">
        <v>15</v>
      </c>
      <c r="C17" s="114"/>
      <c r="D17" s="114"/>
      <c r="E17" s="114"/>
      <c r="F17" s="114"/>
      <c r="G17" s="114"/>
      <c r="H17" s="329" t="s">
        <v>68</v>
      </c>
      <c r="I17" s="329"/>
      <c r="J17" s="329"/>
      <c r="K17" s="329"/>
      <c r="L17" s="95"/>
    </row>
    <row r="24" spans="2:11" s="123" customFormat="1" ht="15.75">
      <c r="B24" s="130" t="s">
        <v>374</v>
      </c>
      <c r="H24" s="313" t="s">
        <v>329</v>
      </c>
      <c r="I24" s="313"/>
      <c r="J24" s="313"/>
      <c r="K24" s="313"/>
    </row>
  </sheetData>
  <mergeCells count="18">
    <mergeCell ref="H24:K24"/>
    <mergeCell ref="B8:D8"/>
    <mergeCell ref="B11:D11"/>
    <mergeCell ref="A3:K3"/>
    <mergeCell ref="A5:A6"/>
    <mergeCell ref="B5:B6"/>
    <mergeCell ref="C5:D5"/>
    <mergeCell ref="E5:E6"/>
    <mergeCell ref="A4:B4"/>
    <mergeCell ref="D4:H4"/>
    <mergeCell ref="H17:K17"/>
    <mergeCell ref="K5:K6"/>
    <mergeCell ref="H16:K16"/>
    <mergeCell ref="F5:F6"/>
    <mergeCell ref="G5:G6"/>
    <mergeCell ref="H5:H6"/>
    <mergeCell ref="H15:K15"/>
    <mergeCell ref="I5:J5"/>
  </mergeCells>
  <printOptions horizontalCentered="1"/>
  <pageMargins left="0.37" right="0.31" top="0.24" bottom="0.2" header="0.24" footer="0.2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3"/>
  <dimension ref="A1:U22"/>
  <sheetViews>
    <sheetView view="pageBreakPreview" zoomScaleSheetLayoutView="100" workbookViewId="0" topLeftCell="B4">
      <selection activeCell="G6" sqref="G6:G10"/>
    </sheetView>
  </sheetViews>
  <sheetFormatPr defaultColWidth="9.140625" defaultRowHeight="12.75"/>
  <cols>
    <col min="1" max="1" width="4.421875" style="1" customWidth="1"/>
    <col min="2" max="2" width="17.00390625" style="1" customWidth="1"/>
    <col min="3" max="3" width="7.421875" style="1" customWidth="1"/>
    <col min="4" max="4" width="4.140625" style="1" customWidth="1"/>
    <col min="5" max="5" width="9.421875" style="1" customWidth="1"/>
    <col min="6" max="6" width="6.00390625" style="1" customWidth="1"/>
    <col min="7" max="7" width="16.57421875" style="1" customWidth="1"/>
    <col min="8" max="8" width="6.00390625" style="1" customWidth="1"/>
    <col min="9" max="9" width="5.140625" style="1" customWidth="1"/>
    <col min="10" max="10" width="5.00390625" style="1" customWidth="1"/>
    <col min="11" max="11" width="4.140625" style="1" customWidth="1"/>
    <col min="12" max="12" width="4.00390625" style="1" customWidth="1"/>
    <col min="13" max="13" width="12.00390625" style="1" customWidth="1"/>
    <col min="14" max="14" width="7.57421875" style="1" customWidth="1"/>
    <col min="15" max="15" width="10.00390625" style="1" customWidth="1"/>
    <col min="16" max="16" width="5.28125" style="1" customWidth="1"/>
    <col min="17" max="17" width="5.57421875" style="1" customWidth="1"/>
    <col min="18" max="18" width="5.00390625" style="1" customWidth="1"/>
    <col min="19" max="19" width="5.57421875" style="1" customWidth="1"/>
    <col min="20" max="20" width="5.140625" style="1" customWidth="1"/>
    <col min="21" max="16384" width="9.140625" style="1" customWidth="1"/>
  </cols>
  <sheetData>
    <row r="1" spans="1:5" ht="17.25" customHeight="1">
      <c r="A1" s="27" t="s">
        <v>322</v>
      </c>
      <c r="B1" s="34"/>
      <c r="C1" s="34"/>
      <c r="D1" s="34"/>
      <c r="E1" s="34"/>
    </row>
    <row r="2" spans="1:19" ht="20.25" customHeight="1">
      <c r="A2" s="27" t="s">
        <v>323</v>
      </c>
      <c r="B2" s="34"/>
      <c r="C2" s="34"/>
      <c r="D2" s="34"/>
      <c r="E2" s="34"/>
      <c r="S2" s="28" t="s">
        <v>96</v>
      </c>
    </row>
    <row r="3" spans="1:17" ht="20.25">
      <c r="A3" s="344"/>
      <c r="B3" s="344"/>
      <c r="C3" s="92"/>
      <c r="D3" s="63" t="s">
        <v>225</v>
      </c>
      <c r="G3" s="63"/>
      <c r="H3" s="63"/>
      <c r="I3" s="63"/>
      <c r="J3" s="63"/>
      <c r="K3" s="63"/>
      <c r="L3" s="63"/>
      <c r="M3" s="63"/>
      <c r="N3" s="63"/>
      <c r="O3" s="63"/>
      <c r="P3" s="63"/>
      <c r="Q3" s="63"/>
    </row>
    <row r="4" spans="1:19" ht="18.75">
      <c r="A4" s="298"/>
      <c r="B4" s="298"/>
      <c r="C4" s="31"/>
      <c r="D4" s="31"/>
      <c r="E4" s="31"/>
      <c r="G4" s="29" t="s">
        <v>226</v>
      </c>
      <c r="H4" s="29"/>
      <c r="I4" s="29"/>
      <c r="J4" s="29"/>
      <c r="K4" s="29"/>
      <c r="L4" s="29"/>
      <c r="M4" s="29"/>
      <c r="N4" s="29"/>
      <c r="O4" s="29"/>
      <c r="P4" s="29"/>
      <c r="Q4" s="29"/>
      <c r="R4" s="26"/>
      <c r="S4" s="26"/>
    </row>
    <row r="5" spans="1:19" ht="12.75">
      <c r="A5" s="26"/>
      <c r="B5" s="26"/>
      <c r="C5" s="26"/>
      <c r="D5" s="26"/>
      <c r="E5" s="26"/>
      <c r="F5" s="26"/>
      <c r="G5" s="26"/>
      <c r="H5" s="26"/>
      <c r="I5" s="26"/>
      <c r="J5" s="26"/>
      <c r="K5" s="26"/>
      <c r="L5" s="26"/>
      <c r="M5" s="26"/>
      <c r="N5" s="26"/>
      <c r="O5" s="26"/>
      <c r="P5" s="26"/>
      <c r="Q5" s="26"/>
      <c r="R5" s="26"/>
      <c r="S5" s="26"/>
    </row>
    <row r="6" spans="1:20" ht="38.25" customHeight="1">
      <c r="A6" s="295" t="s">
        <v>0</v>
      </c>
      <c r="B6" s="295" t="s">
        <v>35</v>
      </c>
      <c r="C6" s="295" t="s">
        <v>110</v>
      </c>
      <c r="D6" s="295" t="s">
        <v>87</v>
      </c>
      <c r="E6" s="295"/>
      <c r="F6" s="295" t="s">
        <v>77</v>
      </c>
      <c r="G6" s="295" t="s">
        <v>92</v>
      </c>
      <c r="H6" s="295" t="s">
        <v>261</v>
      </c>
      <c r="I6" s="295"/>
      <c r="J6" s="295"/>
      <c r="K6" s="295"/>
      <c r="L6" s="295"/>
      <c r="M6" s="295" t="s">
        <v>94</v>
      </c>
      <c r="N6" s="295"/>
      <c r="O6" s="295"/>
      <c r="P6" s="295"/>
      <c r="Q6" s="295"/>
      <c r="R6" s="296" t="s">
        <v>30</v>
      </c>
      <c r="S6" s="296" t="s">
        <v>198</v>
      </c>
      <c r="T6" s="295" t="s">
        <v>200</v>
      </c>
    </row>
    <row r="7" spans="1:20" ht="38.25" customHeight="1">
      <c r="A7" s="295"/>
      <c r="B7" s="295"/>
      <c r="C7" s="295"/>
      <c r="D7" s="295" t="s">
        <v>5</v>
      </c>
      <c r="E7" s="295" t="s">
        <v>76</v>
      </c>
      <c r="F7" s="295"/>
      <c r="G7" s="345"/>
      <c r="H7" s="295" t="s">
        <v>53</v>
      </c>
      <c r="I7" s="295" t="s">
        <v>54</v>
      </c>
      <c r="J7" s="295" t="s">
        <v>55</v>
      </c>
      <c r="K7" s="295" t="s">
        <v>56</v>
      </c>
      <c r="L7" s="295" t="s">
        <v>17</v>
      </c>
      <c r="M7" s="295" t="s">
        <v>93</v>
      </c>
      <c r="N7" s="296" t="s">
        <v>219</v>
      </c>
      <c r="O7" s="296" t="s">
        <v>218</v>
      </c>
      <c r="P7" s="295" t="s">
        <v>21</v>
      </c>
      <c r="Q7" s="295" t="s">
        <v>22</v>
      </c>
      <c r="R7" s="347"/>
      <c r="S7" s="347"/>
      <c r="T7" s="295"/>
    </row>
    <row r="8" spans="1:20" ht="38.25" customHeight="1">
      <c r="A8" s="295"/>
      <c r="B8" s="295"/>
      <c r="C8" s="295"/>
      <c r="D8" s="295"/>
      <c r="E8" s="295"/>
      <c r="F8" s="295"/>
      <c r="G8" s="345"/>
      <c r="H8" s="295"/>
      <c r="I8" s="295"/>
      <c r="J8" s="295"/>
      <c r="K8" s="295"/>
      <c r="L8" s="295"/>
      <c r="M8" s="295"/>
      <c r="N8" s="347"/>
      <c r="O8" s="347"/>
      <c r="P8" s="295"/>
      <c r="Q8" s="295"/>
      <c r="R8" s="347"/>
      <c r="S8" s="347"/>
      <c r="T8" s="295"/>
    </row>
    <row r="9" spans="1:20" ht="12.75" customHeight="1">
      <c r="A9" s="295"/>
      <c r="B9" s="295"/>
      <c r="C9" s="295"/>
      <c r="D9" s="295"/>
      <c r="E9" s="295"/>
      <c r="F9" s="295"/>
      <c r="G9" s="345"/>
      <c r="H9" s="295"/>
      <c r="I9" s="295"/>
      <c r="J9" s="295"/>
      <c r="K9" s="295"/>
      <c r="L9" s="295"/>
      <c r="M9" s="295"/>
      <c r="N9" s="347"/>
      <c r="O9" s="347"/>
      <c r="P9" s="295"/>
      <c r="Q9" s="295"/>
      <c r="R9" s="347"/>
      <c r="S9" s="347"/>
      <c r="T9" s="295"/>
    </row>
    <row r="10" spans="1:20" ht="22.5" customHeight="1">
      <c r="A10" s="295"/>
      <c r="B10" s="295"/>
      <c r="C10" s="295"/>
      <c r="D10" s="295"/>
      <c r="E10" s="295"/>
      <c r="F10" s="295"/>
      <c r="G10" s="345"/>
      <c r="H10" s="295"/>
      <c r="I10" s="295"/>
      <c r="J10" s="295"/>
      <c r="K10" s="295"/>
      <c r="L10" s="295"/>
      <c r="M10" s="295"/>
      <c r="N10" s="297"/>
      <c r="O10" s="297"/>
      <c r="P10" s="295"/>
      <c r="Q10" s="295"/>
      <c r="R10" s="297"/>
      <c r="S10" s="297"/>
      <c r="T10" s="295"/>
    </row>
    <row r="11" spans="1:20" s="13" customFormat="1" ht="12.75">
      <c r="A11" s="199" t="s">
        <v>3</v>
      </c>
      <c r="B11" s="199" t="s">
        <v>4</v>
      </c>
      <c r="C11" s="199"/>
      <c r="D11" s="199">
        <v>1</v>
      </c>
      <c r="E11" s="199">
        <v>2</v>
      </c>
      <c r="F11" s="199">
        <v>3</v>
      </c>
      <c r="G11" s="199">
        <v>4</v>
      </c>
      <c r="H11" s="199">
        <v>6</v>
      </c>
      <c r="I11" s="199">
        <v>7</v>
      </c>
      <c r="J11" s="199">
        <v>8</v>
      </c>
      <c r="K11" s="199">
        <v>9</v>
      </c>
      <c r="L11" s="199">
        <v>10</v>
      </c>
      <c r="M11" s="199">
        <v>11</v>
      </c>
      <c r="N11" s="199">
        <v>12</v>
      </c>
      <c r="O11" s="199">
        <v>13</v>
      </c>
      <c r="P11" s="199">
        <v>14</v>
      </c>
      <c r="Q11" s="199">
        <v>15</v>
      </c>
      <c r="R11" s="199">
        <v>16</v>
      </c>
      <c r="S11" s="199">
        <v>17</v>
      </c>
      <c r="T11" s="199">
        <v>18</v>
      </c>
    </row>
    <row r="12" spans="1:21" s="197" customFormat="1" ht="24.75" customHeight="1">
      <c r="A12" s="198">
        <v>1</v>
      </c>
      <c r="B12" s="198" t="s">
        <v>329</v>
      </c>
      <c r="C12" s="254" t="s">
        <v>330</v>
      </c>
      <c r="D12" s="255"/>
      <c r="E12" s="256" t="s">
        <v>331</v>
      </c>
      <c r="F12" s="255" t="s">
        <v>332</v>
      </c>
      <c r="G12" s="255" t="s">
        <v>333</v>
      </c>
      <c r="H12" s="255"/>
      <c r="I12" s="255"/>
      <c r="J12" s="255" t="s">
        <v>287</v>
      </c>
      <c r="K12" s="255"/>
      <c r="L12" s="255"/>
      <c r="M12" s="255" t="s">
        <v>327</v>
      </c>
      <c r="N12" s="255"/>
      <c r="O12" s="255"/>
      <c r="P12" s="255" t="s">
        <v>4</v>
      </c>
      <c r="Q12" s="255" t="s">
        <v>4</v>
      </c>
      <c r="R12" s="255" t="s">
        <v>287</v>
      </c>
      <c r="S12" s="255"/>
      <c r="T12" s="255"/>
      <c r="U12" s="200"/>
    </row>
    <row r="13" spans="18:19" s="10" customFormat="1" ht="10.5" customHeight="1">
      <c r="R13" s="348"/>
      <c r="S13" s="348"/>
    </row>
    <row r="14" spans="15:19" s="10" customFormat="1" ht="18.75">
      <c r="O14" s="346" t="s">
        <v>639</v>
      </c>
      <c r="P14" s="346"/>
      <c r="Q14" s="346"/>
      <c r="R14" s="346"/>
      <c r="S14" s="346"/>
    </row>
    <row r="15" spans="2:19" ht="18.75">
      <c r="B15" s="91" t="s">
        <v>14</v>
      </c>
      <c r="C15" s="89"/>
      <c r="D15" s="10"/>
      <c r="E15" s="10"/>
      <c r="F15" s="10"/>
      <c r="G15" s="10"/>
      <c r="O15" s="343" t="s">
        <v>69</v>
      </c>
      <c r="P15" s="343"/>
      <c r="Q15" s="343"/>
      <c r="R15" s="343"/>
      <c r="S15" s="343"/>
    </row>
    <row r="16" spans="2:19" ht="15.75">
      <c r="B16" s="54" t="s">
        <v>15</v>
      </c>
      <c r="C16" s="18"/>
      <c r="D16" s="4"/>
      <c r="E16" s="4"/>
      <c r="F16" s="4"/>
      <c r="G16" s="4"/>
      <c r="O16" s="280" t="s">
        <v>68</v>
      </c>
      <c r="P16" s="280"/>
      <c r="Q16" s="280"/>
      <c r="R16" s="280"/>
      <c r="S16" s="280"/>
    </row>
    <row r="22" spans="2:20" ht="15.75">
      <c r="B22" s="86" t="s">
        <v>374</v>
      </c>
      <c r="O22" s="261" t="s">
        <v>329</v>
      </c>
      <c r="P22" s="261"/>
      <c r="Q22" s="261"/>
      <c r="R22" s="261"/>
      <c r="S22" s="261"/>
      <c r="T22" s="28"/>
    </row>
  </sheetData>
  <mergeCells count="30">
    <mergeCell ref="O22:S22"/>
    <mergeCell ref="C6:C10"/>
    <mergeCell ref="T6:T10"/>
    <mergeCell ref="M6:Q6"/>
    <mergeCell ref="R13:S13"/>
    <mergeCell ref="L7:L10"/>
    <mergeCell ref="D7:D10"/>
    <mergeCell ref="E7:E10"/>
    <mergeCell ref="H7:H10"/>
    <mergeCell ref="I7:I10"/>
    <mergeCell ref="G6:G10"/>
    <mergeCell ref="O14:S14"/>
    <mergeCell ref="P7:P10"/>
    <mergeCell ref="R6:R10"/>
    <mergeCell ref="S6:S10"/>
    <mergeCell ref="Q7:Q10"/>
    <mergeCell ref="N7:N10"/>
    <mergeCell ref="O7:O10"/>
    <mergeCell ref="J7:J10"/>
    <mergeCell ref="K7:K10"/>
    <mergeCell ref="O15:S15"/>
    <mergeCell ref="O16:S16"/>
    <mergeCell ref="A3:B3"/>
    <mergeCell ref="A4:B4"/>
    <mergeCell ref="A6:A10"/>
    <mergeCell ref="B6:B10"/>
    <mergeCell ref="D6:E6"/>
    <mergeCell ref="F6:F10"/>
    <mergeCell ref="H6:L6"/>
    <mergeCell ref="M7:M10"/>
  </mergeCells>
  <printOptions horizontalCentered="1"/>
  <pageMargins left="0.2" right="0.2" top="0.3" bottom="0.27" header="0.3" footer="0.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14"/>
  <dimension ref="A1:AO20"/>
  <sheetViews>
    <sheetView view="pageBreakPreview" zoomScaleSheetLayoutView="100" workbookViewId="0" topLeftCell="P4">
      <selection activeCell="AO12" sqref="AO12"/>
    </sheetView>
  </sheetViews>
  <sheetFormatPr defaultColWidth="9.140625" defaultRowHeight="12.75"/>
  <cols>
    <col min="1" max="1" width="3.57421875" style="1" customWidth="1"/>
    <col min="2" max="2" width="17.140625" style="1" customWidth="1"/>
    <col min="3" max="3" width="9.00390625" style="1" customWidth="1"/>
    <col min="4" max="4" width="9.140625" style="1" customWidth="1"/>
    <col min="5" max="5" width="5.57421875" style="1" customWidth="1"/>
    <col min="6" max="6" width="4.140625" style="1" customWidth="1"/>
    <col min="7" max="8" width="4.7109375" style="1" customWidth="1"/>
    <col min="9" max="9" width="4.140625" style="1" customWidth="1"/>
    <col min="10" max="10" width="3.8515625" style="1" customWidth="1"/>
    <col min="11" max="11" width="5.421875" style="1" customWidth="1"/>
    <col min="12" max="12" width="5.140625" style="1" customWidth="1"/>
    <col min="13" max="15" width="4.8515625" style="1" customWidth="1"/>
    <col min="16" max="16" width="6.421875" style="1" customWidth="1"/>
    <col min="17" max="17" width="4.8515625" style="1" customWidth="1"/>
    <col min="18" max="19" width="5.00390625" style="1" customWidth="1"/>
    <col min="20" max="20" width="5.8515625" style="1" customWidth="1"/>
    <col min="21" max="22" width="4.00390625" style="1" customWidth="1"/>
    <col min="23" max="23" width="5.00390625" style="1" customWidth="1"/>
    <col min="24" max="24" width="4.57421875" style="1" customWidth="1"/>
    <col min="25" max="25" width="6.00390625" style="1" customWidth="1"/>
    <col min="26" max="26" width="4.57421875" style="1" customWidth="1"/>
    <col min="27" max="27" width="5.28125" style="1" customWidth="1"/>
    <col min="28" max="28" width="6.140625" style="1" customWidth="1"/>
    <col min="29" max="29" width="5.28125" style="1" customWidth="1"/>
    <col min="30" max="30" width="6.140625" style="1" customWidth="1"/>
    <col min="31" max="32" width="5.57421875" style="1" customWidth="1"/>
    <col min="33" max="34" width="5.140625" style="1" customWidth="1"/>
    <col min="35" max="36" width="4.8515625" style="1" customWidth="1"/>
    <col min="37" max="37" width="6.00390625" style="1" customWidth="1"/>
    <col min="38" max="38" width="5.57421875" style="1" customWidth="1"/>
    <col min="39" max="39" width="5.00390625" style="1" customWidth="1"/>
    <col min="40" max="40" width="5.8515625" style="1" customWidth="1"/>
    <col min="41" max="41" width="5.28125" style="1" customWidth="1"/>
    <col min="42" max="16384" width="9.140625" style="1" customWidth="1"/>
  </cols>
  <sheetData>
    <row r="1" spans="1:4" ht="18.75" customHeight="1">
      <c r="A1" s="27" t="s">
        <v>322</v>
      </c>
      <c r="B1" s="34"/>
      <c r="C1" s="34"/>
      <c r="D1" s="34"/>
    </row>
    <row r="2" spans="1:40" ht="19.5" customHeight="1">
      <c r="A2" s="27" t="s">
        <v>323</v>
      </c>
      <c r="B2" s="34"/>
      <c r="C2" s="34"/>
      <c r="D2" s="34"/>
      <c r="AN2" s="28" t="s">
        <v>98</v>
      </c>
    </row>
    <row r="3" spans="1:34" ht="21.75" customHeight="1">
      <c r="A3" s="298"/>
      <c r="B3" s="298"/>
      <c r="C3" s="298"/>
      <c r="D3" s="298"/>
      <c r="E3" s="31"/>
      <c r="H3" s="351" t="s">
        <v>227</v>
      </c>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88"/>
    </row>
    <row r="4" spans="1:34" ht="18.75">
      <c r="A4" s="298"/>
      <c r="B4" s="298"/>
      <c r="C4" s="298"/>
      <c r="D4" s="298"/>
      <c r="E4" s="31"/>
      <c r="H4" s="343" t="s">
        <v>138</v>
      </c>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93"/>
    </row>
    <row r="6" spans="1:41" ht="36.75" customHeight="1">
      <c r="A6" s="349" t="s">
        <v>0</v>
      </c>
      <c r="B6" s="295" t="s">
        <v>316</v>
      </c>
      <c r="C6" s="290" t="s">
        <v>154</v>
      </c>
      <c r="D6" s="290" t="s">
        <v>155</v>
      </c>
      <c r="E6" s="290" t="s">
        <v>97</v>
      </c>
      <c r="F6" s="295" t="s">
        <v>261</v>
      </c>
      <c r="G6" s="295"/>
      <c r="H6" s="295"/>
      <c r="I6" s="295"/>
      <c r="J6" s="295"/>
      <c r="K6" s="295" t="s">
        <v>104</v>
      </c>
      <c r="L6" s="295"/>
      <c r="M6" s="295"/>
      <c r="N6" s="295"/>
      <c r="O6" s="295"/>
      <c r="P6" s="295"/>
      <c r="Q6" s="295"/>
      <c r="R6" s="295"/>
      <c r="S6" s="295"/>
      <c r="T6" s="295"/>
      <c r="U6" s="295"/>
      <c r="V6" s="295"/>
      <c r="W6" s="295"/>
      <c r="X6" s="295"/>
      <c r="Y6" s="295"/>
      <c r="Z6" s="295"/>
      <c r="AA6" s="295"/>
      <c r="AB6" s="295"/>
      <c r="AC6" s="295"/>
      <c r="AD6" s="295"/>
      <c r="AE6" s="295"/>
      <c r="AF6" s="295" t="s">
        <v>65</v>
      </c>
      <c r="AG6" s="295" t="s">
        <v>31</v>
      </c>
      <c r="AH6" s="295"/>
      <c r="AI6" s="295"/>
      <c r="AJ6" s="295"/>
      <c r="AK6" s="295"/>
      <c r="AL6" s="295"/>
      <c r="AM6" s="295" t="s">
        <v>30</v>
      </c>
      <c r="AN6" s="296" t="s">
        <v>318</v>
      </c>
      <c r="AO6" s="295" t="s">
        <v>317</v>
      </c>
    </row>
    <row r="7" spans="1:41" ht="40.5" customHeight="1">
      <c r="A7" s="349"/>
      <c r="B7" s="295"/>
      <c r="C7" s="350"/>
      <c r="D7" s="350"/>
      <c r="E7" s="290"/>
      <c r="F7" s="295" t="s">
        <v>53</v>
      </c>
      <c r="G7" s="295" t="s">
        <v>54</v>
      </c>
      <c r="H7" s="295" t="s">
        <v>55</v>
      </c>
      <c r="I7" s="295" t="s">
        <v>56</v>
      </c>
      <c r="J7" s="295" t="s">
        <v>17</v>
      </c>
      <c r="K7" s="349" t="s">
        <v>1</v>
      </c>
      <c r="L7" s="349"/>
      <c r="M7" s="349"/>
      <c r="N7" s="349"/>
      <c r="O7" s="349"/>
      <c r="P7" s="349"/>
      <c r="Q7" s="349"/>
      <c r="R7" s="295" t="s">
        <v>20</v>
      </c>
      <c r="S7" s="295"/>
      <c r="T7" s="295"/>
      <c r="U7" s="295"/>
      <c r="V7" s="295" t="s">
        <v>12</v>
      </c>
      <c r="W7" s="295"/>
      <c r="X7" s="295"/>
      <c r="Y7" s="295" t="s">
        <v>21</v>
      </c>
      <c r="Z7" s="295"/>
      <c r="AA7" s="295" t="s">
        <v>22</v>
      </c>
      <c r="AB7" s="295"/>
      <c r="AC7" s="295"/>
      <c r="AD7" s="295"/>
      <c r="AE7" s="295" t="s">
        <v>64</v>
      </c>
      <c r="AF7" s="295"/>
      <c r="AG7" s="295" t="s">
        <v>27</v>
      </c>
      <c r="AH7" s="295" t="s">
        <v>158</v>
      </c>
      <c r="AI7" s="295" t="s">
        <v>66</v>
      </c>
      <c r="AJ7" s="295" t="s">
        <v>28</v>
      </c>
      <c r="AK7" s="295"/>
      <c r="AL7" s="295" t="s">
        <v>29</v>
      </c>
      <c r="AM7" s="295"/>
      <c r="AN7" s="347"/>
      <c r="AO7" s="295"/>
    </row>
    <row r="8" spans="1:41" ht="38.25" customHeight="1">
      <c r="A8" s="349"/>
      <c r="B8" s="295"/>
      <c r="C8" s="350"/>
      <c r="D8" s="350"/>
      <c r="E8" s="290"/>
      <c r="F8" s="295"/>
      <c r="G8" s="295"/>
      <c r="H8" s="295"/>
      <c r="I8" s="295"/>
      <c r="J8" s="295"/>
      <c r="K8" s="295" t="s">
        <v>57</v>
      </c>
      <c r="L8" s="295"/>
      <c r="M8" s="295"/>
      <c r="N8" s="295"/>
      <c r="O8" s="295"/>
      <c r="P8" s="295" t="s">
        <v>60</v>
      </c>
      <c r="Q8" s="295" t="s">
        <v>61</v>
      </c>
      <c r="R8" s="295" t="s">
        <v>25</v>
      </c>
      <c r="S8" s="295" t="s">
        <v>24</v>
      </c>
      <c r="T8" s="295" t="s">
        <v>26</v>
      </c>
      <c r="U8" s="295" t="s">
        <v>61</v>
      </c>
      <c r="V8" s="295" t="s">
        <v>41</v>
      </c>
      <c r="W8" s="295" t="s">
        <v>42</v>
      </c>
      <c r="X8" s="295" t="s">
        <v>43</v>
      </c>
      <c r="Y8" s="295" t="s">
        <v>156</v>
      </c>
      <c r="Z8" s="295" t="s">
        <v>62</v>
      </c>
      <c r="AA8" s="295" t="s">
        <v>133</v>
      </c>
      <c r="AB8" s="295"/>
      <c r="AC8" s="295" t="s">
        <v>23</v>
      </c>
      <c r="AD8" s="295"/>
      <c r="AE8" s="295"/>
      <c r="AF8" s="295"/>
      <c r="AG8" s="295"/>
      <c r="AH8" s="295"/>
      <c r="AI8" s="295"/>
      <c r="AJ8" s="295" t="s">
        <v>16</v>
      </c>
      <c r="AK8" s="295" t="s">
        <v>105</v>
      </c>
      <c r="AL8" s="295"/>
      <c r="AM8" s="295"/>
      <c r="AN8" s="347"/>
      <c r="AO8" s="295"/>
    </row>
    <row r="9" spans="1:41" ht="12.75" customHeight="1">
      <c r="A9" s="349"/>
      <c r="B9" s="295"/>
      <c r="C9" s="350"/>
      <c r="D9" s="350"/>
      <c r="E9" s="290"/>
      <c r="F9" s="295"/>
      <c r="G9" s="295"/>
      <c r="H9" s="295"/>
      <c r="I9" s="295"/>
      <c r="J9" s="295"/>
      <c r="K9" s="295" t="s">
        <v>16</v>
      </c>
      <c r="L9" s="295" t="s">
        <v>2</v>
      </c>
      <c r="M9" s="295"/>
      <c r="N9" s="295"/>
      <c r="O9" s="295"/>
      <c r="P9" s="295"/>
      <c r="Q9" s="295"/>
      <c r="R9" s="295"/>
      <c r="S9" s="295"/>
      <c r="T9" s="295"/>
      <c r="U9" s="295"/>
      <c r="V9" s="295"/>
      <c r="W9" s="295"/>
      <c r="X9" s="295"/>
      <c r="Y9" s="295"/>
      <c r="Z9" s="295"/>
      <c r="AA9" s="295" t="s">
        <v>157</v>
      </c>
      <c r="AB9" s="295" t="s">
        <v>62</v>
      </c>
      <c r="AC9" s="295" t="s">
        <v>157</v>
      </c>
      <c r="AD9" s="295" t="s">
        <v>62</v>
      </c>
      <c r="AE9" s="295"/>
      <c r="AF9" s="295"/>
      <c r="AG9" s="295"/>
      <c r="AH9" s="295"/>
      <c r="AI9" s="295"/>
      <c r="AJ9" s="295"/>
      <c r="AK9" s="295"/>
      <c r="AL9" s="295"/>
      <c r="AM9" s="295"/>
      <c r="AN9" s="347"/>
      <c r="AO9" s="295"/>
    </row>
    <row r="10" spans="1:41" ht="40.5" customHeight="1">
      <c r="A10" s="349"/>
      <c r="B10" s="295"/>
      <c r="C10" s="350"/>
      <c r="D10" s="350"/>
      <c r="E10" s="290"/>
      <c r="F10" s="295"/>
      <c r="G10" s="295"/>
      <c r="H10" s="295"/>
      <c r="I10" s="295"/>
      <c r="J10" s="295"/>
      <c r="K10" s="295"/>
      <c r="L10" s="49" t="s">
        <v>58</v>
      </c>
      <c r="M10" s="49" t="s">
        <v>59</v>
      </c>
      <c r="N10" s="49" t="s">
        <v>44</v>
      </c>
      <c r="O10" s="49" t="s">
        <v>45</v>
      </c>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7"/>
      <c r="AO10" s="295"/>
    </row>
    <row r="11" spans="1:41" s="17" customFormat="1" ht="12.75">
      <c r="A11" s="23" t="s">
        <v>3</v>
      </c>
      <c r="B11" s="23" t="s">
        <v>4</v>
      </c>
      <c r="C11" s="23">
        <v>1</v>
      </c>
      <c r="D11" s="23">
        <v>2</v>
      </c>
      <c r="E11" s="23">
        <v>3</v>
      </c>
      <c r="F11" s="23">
        <v>4</v>
      </c>
      <c r="G11" s="23">
        <v>5</v>
      </c>
      <c r="H11" s="23">
        <v>6</v>
      </c>
      <c r="I11" s="23">
        <v>7</v>
      </c>
      <c r="J11" s="23">
        <v>8</v>
      </c>
      <c r="K11" s="23">
        <v>9</v>
      </c>
      <c r="L11" s="23">
        <v>10</v>
      </c>
      <c r="M11" s="23">
        <v>11</v>
      </c>
      <c r="N11" s="23">
        <v>12</v>
      </c>
      <c r="O11" s="23">
        <v>13</v>
      </c>
      <c r="P11" s="23">
        <v>14</v>
      </c>
      <c r="Q11" s="23">
        <v>15</v>
      </c>
      <c r="R11" s="23">
        <v>17</v>
      </c>
      <c r="S11" s="23">
        <v>18</v>
      </c>
      <c r="T11" s="23">
        <v>19</v>
      </c>
      <c r="U11" s="23">
        <v>20</v>
      </c>
      <c r="V11" s="23">
        <v>22</v>
      </c>
      <c r="W11" s="23">
        <v>23</v>
      </c>
      <c r="X11" s="23">
        <v>24</v>
      </c>
      <c r="Y11" s="23">
        <v>29</v>
      </c>
      <c r="Z11" s="23">
        <v>30</v>
      </c>
      <c r="AA11" s="23">
        <v>33</v>
      </c>
      <c r="AB11" s="23">
        <v>34</v>
      </c>
      <c r="AC11" s="23">
        <v>37</v>
      </c>
      <c r="AD11" s="23">
        <v>38</v>
      </c>
      <c r="AE11" s="23">
        <v>39</v>
      </c>
      <c r="AF11" s="23">
        <v>40</v>
      </c>
      <c r="AG11" s="23">
        <v>41</v>
      </c>
      <c r="AH11" s="23">
        <v>42</v>
      </c>
      <c r="AI11" s="23">
        <v>43</v>
      </c>
      <c r="AJ11" s="23">
        <v>44</v>
      </c>
      <c r="AK11" s="23">
        <v>45</v>
      </c>
      <c r="AL11" s="23">
        <v>46</v>
      </c>
      <c r="AM11" s="23">
        <v>47</v>
      </c>
      <c r="AN11" s="24">
        <v>48</v>
      </c>
      <c r="AO11" s="24">
        <v>49</v>
      </c>
    </row>
    <row r="12" spans="1:41" s="4" customFormat="1" ht="18" customHeight="1">
      <c r="A12" s="32">
        <v>1</v>
      </c>
      <c r="B12" s="19" t="s">
        <v>333</v>
      </c>
      <c r="C12" s="5">
        <v>60</v>
      </c>
      <c r="D12" s="5">
        <v>60</v>
      </c>
      <c r="E12" s="5">
        <v>13</v>
      </c>
      <c r="F12" s="170"/>
      <c r="G12" s="170"/>
      <c r="H12" s="5">
        <v>56</v>
      </c>
      <c r="I12" s="5">
        <v>4</v>
      </c>
      <c r="J12" s="5">
        <v>0</v>
      </c>
      <c r="K12" s="5">
        <f>N12+O12</f>
        <v>56</v>
      </c>
      <c r="L12" s="5"/>
      <c r="M12" s="5"/>
      <c r="N12" s="5">
        <v>20</v>
      </c>
      <c r="O12" s="5">
        <v>36</v>
      </c>
      <c r="P12" s="5">
        <v>4</v>
      </c>
      <c r="Q12" s="5">
        <v>0</v>
      </c>
      <c r="R12" s="5">
        <v>0</v>
      </c>
      <c r="S12" s="5">
        <v>0</v>
      </c>
      <c r="T12" s="5">
        <v>0</v>
      </c>
      <c r="U12" s="5"/>
      <c r="V12" s="170"/>
      <c r="W12" s="170"/>
      <c r="X12" s="170"/>
      <c r="Y12" s="5">
        <v>0</v>
      </c>
      <c r="Z12" s="5">
        <v>41</v>
      </c>
      <c r="AA12" s="5">
        <v>2</v>
      </c>
      <c r="AB12" s="5">
        <v>39</v>
      </c>
      <c r="AC12" s="5">
        <v>0</v>
      </c>
      <c r="AD12" s="5">
        <v>0</v>
      </c>
      <c r="AE12" s="5">
        <v>0</v>
      </c>
      <c r="AF12" s="5">
        <v>0</v>
      </c>
      <c r="AG12" s="5">
        <v>22</v>
      </c>
      <c r="AH12" s="5">
        <v>14</v>
      </c>
      <c r="AI12" s="5">
        <v>14</v>
      </c>
      <c r="AJ12" s="5">
        <v>10</v>
      </c>
      <c r="AK12" s="5">
        <v>2</v>
      </c>
      <c r="AL12" s="5">
        <v>0</v>
      </c>
      <c r="AM12" s="5">
        <v>15</v>
      </c>
      <c r="AN12" s="5">
        <v>2</v>
      </c>
      <c r="AO12" s="5">
        <v>0</v>
      </c>
    </row>
    <row r="13" spans="1:41" s="4" customFormat="1" ht="21" customHeight="1">
      <c r="A13" s="32"/>
      <c r="B13" s="19"/>
      <c r="C13" s="5"/>
      <c r="D13" s="5"/>
      <c r="E13" s="5"/>
      <c r="F13" s="171"/>
      <c r="G13" s="171"/>
      <c r="H13" s="5"/>
      <c r="I13" s="5"/>
      <c r="J13" s="5"/>
      <c r="K13" s="5"/>
      <c r="L13" s="5"/>
      <c r="M13" s="5"/>
      <c r="N13" s="5"/>
      <c r="O13" s="5"/>
      <c r="P13" s="5"/>
      <c r="Q13" s="5"/>
      <c r="R13" s="5"/>
      <c r="S13" s="5"/>
      <c r="T13" s="5"/>
      <c r="U13" s="5"/>
      <c r="V13" s="171"/>
      <c r="W13" s="171"/>
      <c r="X13" s="171"/>
      <c r="Y13" s="5"/>
      <c r="Z13" s="5"/>
      <c r="AA13" s="5"/>
      <c r="AB13" s="5"/>
      <c r="AC13" s="5"/>
      <c r="AD13" s="5"/>
      <c r="AE13" s="5"/>
      <c r="AF13" s="5"/>
      <c r="AG13" s="5"/>
      <c r="AH13" s="5"/>
      <c r="AI13" s="5"/>
      <c r="AJ13" s="5"/>
      <c r="AK13" s="5"/>
      <c r="AL13" s="5"/>
      <c r="AM13" s="5"/>
      <c r="AN13" s="5"/>
      <c r="AO13" s="5"/>
    </row>
    <row r="14" spans="1:41" s="4" customFormat="1" ht="21.75" customHeight="1">
      <c r="A14" s="6"/>
      <c r="B14" s="90" t="s">
        <v>13</v>
      </c>
      <c r="C14" s="53"/>
      <c r="D14" s="53"/>
      <c r="E14" s="53"/>
      <c r="F14" s="172"/>
      <c r="G14" s="172"/>
      <c r="H14" s="6"/>
      <c r="I14" s="6"/>
      <c r="J14" s="6"/>
      <c r="K14" s="6"/>
      <c r="L14" s="6"/>
      <c r="M14" s="6"/>
      <c r="N14" s="6"/>
      <c r="O14" s="6"/>
      <c r="P14" s="6"/>
      <c r="Q14" s="6"/>
      <c r="R14" s="6"/>
      <c r="S14" s="6"/>
      <c r="T14" s="6"/>
      <c r="U14" s="6"/>
      <c r="V14" s="172"/>
      <c r="W14" s="172"/>
      <c r="X14" s="172"/>
      <c r="Y14" s="6"/>
      <c r="Z14" s="6"/>
      <c r="AA14" s="6"/>
      <c r="AB14" s="6"/>
      <c r="AC14" s="6"/>
      <c r="AD14" s="6"/>
      <c r="AE14" s="6"/>
      <c r="AF14" s="6"/>
      <c r="AG14" s="6"/>
      <c r="AH14" s="6"/>
      <c r="AI14" s="6"/>
      <c r="AJ14" s="6"/>
      <c r="AK14" s="6"/>
      <c r="AL14" s="6"/>
      <c r="AM14" s="6"/>
      <c r="AN14" s="6"/>
      <c r="AO14" s="6"/>
    </row>
    <row r="15" spans="1:40" s="4" customFormat="1" ht="15" customHeight="1">
      <c r="A15" s="21"/>
      <c r="B15" s="94"/>
      <c r="C15" s="87"/>
      <c r="D15" s="87"/>
      <c r="E15" s="87"/>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2:40" s="10" customFormat="1" ht="25.5" customHeight="1">
      <c r="B16" s="240"/>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281" t="s">
        <v>639</v>
      </c>
      <c r="AI16" s="281"/>
      <c r="AJ16" s="281"/>
      <c r="AK16" s="281"/>
      <c r="AL16" s="281"/>
      <c r="AM16" s="281"/>
      <c r="AN16" s="281"/>
    </row>
    <row r="17" spans="2:40" s="10" customFormat="1" ht="18.75">
      <c r="B17" s="91" t="s">
        <v>14</v>
      </c>
      <c r="C17" s="83"/>
      <c r="D17" s="83"/>
      <c r="E17" s="83"/>
      <c r="AH17" s="352" t="s">
        <v>69</v>
      </c>
      <c r="AI17" s="352"/>
      <c r="AJ17" s="352"/>
      <c r="AK17" s="352"/>
      <c r="AL17" s="352"/>
      <c r="AM17" s="352"/>
      <c r="AN17" s="352"/>
    </row>
    <row r="18" spans="2:40" ht="19.5" customHeight="1">
      <c r="B18" s="54" t="s">
        <v>15</v>
      </c>
      <c r="C18" s="12"/>
      <c r="D18" s="12"/>
      <c r="E18" s="12"/>
      <c r="AH18" s="280" t="s">
        <v>68</v>
      </c>
      <c r="AI18" s="280"/>
      <c r="AJ18" s="280"/>
      <c r="AK18" s="280"/>
      <c r="AL18" s="280"/>
      <c r="AM18" s="280"/>
      <c r="AN18" s="280"/>
    </row>
    <row r="20" spans="2:40" ht="79.5" customHeight="1">
      <c r="B20" s="241" t="s">
        <v>374</v>
      </c>
      <c r="C20" s="67"/>
      <c r="D20" s="67"/>
      <c r="E20" s="67"/>
      <c r="F20" s="67"/>
      <c r="G20" s="67"/>
      <c r="H20" s="67"/>
      <c r="I20" s="67"/>
      <c r="J20" s="67"/>
      <c r="K20" s="67"/>
      <c r="L20" s="67"/>
      <c r="M20" s="67"/>
      <c r="N20" s="67"/>
      <c r="O20" s="67"/>
      <c r="P20" s="67"/>
      <c r="Q20" s="67"/>
      <c r="R20" s="67"/>
      <c r="S20" s="67"/>
      <c r="T20" s="67"/>
      <c r="U20" s="67"/>
      <c r="V20" s="67"/>
      <c r="W20" s="67"/>
      <c r="X20" s="67"/>
      <c r="AH20" s="261" t="s">
        <v>329</v>
      </c>
      <c r="AI20" s="261"/>
      <c r="AJ20" s="261"/>
      <c r="AK20" s="261"/>
      <c r="AL20" s="261"/>
      <c r="AM20" s="261"/>
      <c r="AN20" s="261"/>
    </row>
  </sheetData>
  <mergeCells count="58">
    <mergeCell ref="AH16:AN16"/>
    <mergeCell ref="AH17:AN17"/>
    <mergeCell ref="AH18:AN18"/>
    <mergeCell ref="AH20:AN20"/>
    <mergeCell ref="D6:D10"/>
    <mergeCell ref="F6:J6"/>
    <mergeCell ref="AJ7:AK7"/>
    <mergeCell ref="AD9:AD10"/>
    <mergeCell ref="AJ8:AJ10"/>
    <mergeCell ref="AG6:AL6"/>
    <mergeCell ref="K7:Q7"/>
    <mergeCell ref="AL7:AL10"/>
    <mergeCell ref="AK8:AK10"/>
    <mergeCell ref="X8:X10"/>
    <mergeCell ref="A3:D3"/>
    <mergeCell ref="H3:AG3"/>
    <mergeCell ref="A4:D4"/>
    <mergeCell ref="H4:AG4"/>
    <mergeCell ref="A6:A10"/>
    <mergeCell ref="B6:B10"/>
    <mergeCell ref="C6:C10"/>
    <mergeCell ref="K6:AE6"/>
    <mergeCell ref="R7:U7"/>
    <mergeCell ref="K8:O8"/>
    <mergeCell ref="P8:P10"/>
    <mergeCell ref="E6:E10"/>
    <mergeCell ref="K9:K10"/>
    <mergeCell ref="L9:O9"/>
    <mergeCell ref="AF6:AF10"/>
    <mergeCell ref="AM6:AM10"/>
    <mergeCell ref="AN6:AN10"/>
    <mergeCell ref="V8:V10"/>
    <mergeCell ref="W8:W10"/>
    <mergeCell ref="V7:X7"/>
    <mergeCell ref="AE7:AE10"/>
    <mergeCell ref="AH7:AH10"/>
    <mergeCell ref="Y7:Z7"/>
    <mergeCell ref="AA7:AD7"/>
    <mergeCell ref="AO6:AO10"/>
    <mergeCell ref="Y8:Y10"/>
    <mergeCell ref="Z8:Z10"/>
    <mergeCell ref="AA8:AB8"/>
    <mergeCell ref="AC8:AD8"/>
    <mergeCell ref="AA9:AA10"/>
    <mergeCell ref="AB9:AB10"/>
    <mergeCell ref="AC9:AC10"/>
    <mergeCell ref="AG7:AG10"/>
    <mergeCell ref="AI7:AI10"/>
    <mergeCell ref="F7:F10"/>
    <mergeCell ref="G7:G10"/>
    <mergeCell ref="H7:H10"/>
    <mergeCell ref="I7:I10"/>
    <mergeCell ref="U8:U10"/>
    <mergeCell ref="T8:T10"/>
    <mergeCell ref="J7:J10"/>
    <mergeCell ref="Q8:Q10"/>
    <mergeCell ref="R8:R10"/>
    <mergeCell ref="S8:S10"/>
  </mergeCells>
  <printOptions horizontalCentered="1"/>
  <pageMargins left="0" right="0" top="0.5511811023622047" bottom="0.2362204724409449" header="0.5118110236220472" footer="0.1968503937007874"/>
  <pageSetup horizontalDpi="600" verticalDpi="600" orientation="landscape" paperSize="9" scale="64" r:id="rId1"/>
</worksheet>
</file>

<file path=xl/worksheets/sheet15.xml><?xml version="1.0" encoding="utf-8"?>
<worksheet xmlns="http://schemas.openxmlformats.org/spreadsheetml/2006/main" xmlns:r="http://schemas.openxmlformats.org/officeDocument/2006/relationships">
  <sheetPr codeName="Sheet15"/>
  <dimension ref="A1:AP22"/>
  <sheetViews>
    <sheetView view="pageBreakPreview" zoomScaleSheetLayoutView="100" workbookViewId="0" topLeftCell="Q4">
      <selection activeCell="M15" sqref="M15"/>
    </sheetView>
  </sheetViews>
  <sheetFormatPr defaultColWidth="9.140625" defaultRowHeight="12.75"/>
  <cols>
    <col min="1" max="1" width="3.140625" style="104" customWidth="1"/>
    <col min="2" max="2" width="9.7109375" style="104" customWidth="1"/>
    <col min="3" max="3" width="9.421875" style="104" customWidth="1"/>
    <col min="4" max="4" width="4.7109375" style="104" customWidth="1"/>
    <col min="5" max="5" width="5.421875" style="104" customWidth="1"/>
    <col min="6" max="6" width="4.57421875" style="104" customWidth="1"/>
    <col min="7" max="7" width="7.00390625" style="104" customWidth="1"/>
    <col min="8" max="8" width="6.421875" style="104" customWidth="1"/>
    <col min="9" max="9" width="4.140625" style="104" customWidth="1"/>
    <col min="10" max="10" width="3.57421875" style="104" customWidth="1"/>
    <col min="11" max="11" width="4.7109375" style="104" customWidth="1"/>
    <col min="12" max="12" width="4.140625" style="104" customWidth="1"/>
    <col min="13" max="13" width="3.8515625" style="104" customWidth="1"/>
    <col min="14" max="14" width="4.7109375" style="104" customWidth="1"/>
    <col min="15" max="15" width="5.140625" style="104" customWidth="1"/>
    <col min="16" max="18" width="4.8515625" style="104" customWidth="1"/>
    <col min="19" max="19" width="6.421875" style="104" customWidth="1"/>
    <col min="20" max="20" width="4.8515625" style="104" customWidth="1"/>
    <col min="21" max="22" width="5.00390625" style="104" customWidth="1"/>
    <col min="23" max="23" width="5.8515625" style="104" customWidth="1"/>
    <col min="24" max="25" width="4.00390625" style="104" customWidth="1"/>
    <col min="26" max="26" width="5.00390625" style="104" customWidth="1"/>
    <col min="27" max="27" width="3.57421875" style="104" customWidth="1"/>
    <col min="28" max="28" width="6.00390625" style="104" customWidth="1"/>
    <col min="29" max="29" width="6.421875" style="104" customWidth="1"/>
    <col min="30" max="30" width="5.28125" style="104" customWidth="1"/>
    <col min="31" max="31" width="6.140625" style="104" customWidth="1"/>
    <col min="32" max="32" width="5.421875" style="104" customWidth="1"/>
    <col min="33" max="33" width="6.57421875" style="104" customWidth="1"/>
    <col min="34" max="34" width="5.57421875" style="104" customWidth="1"/>
    <col min="35" max="35" width="4.8515625" style="104" customWidth="1"/>
    <col min="36" max="36" width="5.421875" style="104" customWidth="1"/>
    <col min="37" max="37" width="5.57421875" style="104" customWidth="1"/>
    <col min="38" max="38" width="4.8515625" style="104" customWidth="1"/>
    <col min="39" max="39" width="6.28125" style="104" customWidth="1"/>
    <col min="40" max="40" width="4.7109375" style="104" customWidth="1"/>
    <col min="41" max="41" width="5.8515625" style="104" customWidth="1"/>
    <col min="42" max="42" width="4.7109375" style="104" customWidth="1"/>
    <col min="43" max="16384" width="9.140625" style="104" customWidth="1"/>
  </cols>
  <sheetData>
    <row r="1" spans="1:8" ht="18" customHeight="1">
      <c r="A1" s="20" t="s">
        <v>322</v>
      </c>
      <c r="B1" s="95"/>
      <c r="C1" s="95"/>
      <c r="D1" s="95"/>
      <c r="E1" s="95"/>
      <c r="F1" s="95"/>
      <c r="G1" s="95"/>
      <c r="H1" s="95"/>
    </row>
    <row r="2" spans="1:41" ht="17.25" customHeight="1">
      <c r="A2" s="20" t="s">
        <v>323</v>
      </c>
      <c r="B2" s="95"/>
      <c r="C2" s="95"/>
      <c r="D2" s="95"/>
      <c r="E2" s="95"/>
      <c r="F2" s="95"/>
      <c r="G2" s="95"/>
      <c r="H2" s="95"/>
      <c r="AN2" s="106" t="s">
        <v>194</v>
      </c>
      <c r="AO2" s="95"/>
    </row>
    <row r="3" spans="1:36" ht="20.25">
      <c r="A3" s="95"/>
      <c r="B3" s="95"/>
      <c r="C3" s="95"/>
      <c r="D3" s="95"/>
      <c r="E3" s="95"/>
      <c r="F3" s="95"/>
      <c r="G3" s="95"/>
      <c r="H3" s="95"/>
      <c r="I3" s="107" t="s">
        <v>228</v>
      </c>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6"/>
      <c r="AI3" s="106"/>
      <c r="AJ3" s="130"/>
    </row>
    <row r="4" spans="1:38" ht="18.75">
      <c r="A4" s="303"/>
      <c r="B4" s="303"/>
      <c r="C4" s="303"/>
      <c r="D4" s="303"/>
      <c r="E4" s="303"/>
      <c r="F4" s="303"/>
      <c r="G4" s="303"/>
      <c r="H4" s="303"/>
      <c r="I4" s="308" t="s">
        <v>138</v>
      </c>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row>
    <row r="6" spans="1:42" ht="42" customHeight="1">
      <c r="A6" s="304" t="s">
        <v>0</v>
      </c>
      <c r="B6" s="304" t="s">
        <v>101</v>
      </c>
      <c r="C6" s="356" t="s">
        <v>154</v>
      </c>
      <c r="D6" s="358" t="s">
        <v>103</v>
      </c>
      <c r="E6" s="359"/>
      <c r="F6" s="360"/>
      <c r="G6" s="358" t="s">
        <v>99</v>
      </c>
      <c r="H6" s="360"/>
      <c r="I6" s="304" t="s">
        <v>261</v>
      </c>
      <c r="J6" s="304"/>
      <c r="K6" s="304"/>
      <c r="L6" s="304"/>
      <c r="M6" s="304"/>
      <c r="N6" s="304" t="s">
        <v>104</v>
      </c>
      <c r="O6" s="304"/>
      <c r="P6" s="304"/>
      <c r="Q6" s="304"/>
      <c r="R6" s="304"/>
      <c r="S6" s="304"/>
      <c r="T6" s="304"/>
      <c r="U6" s="304"/>
      <c r="V6" s="304"/>
      <c r="W6" s="304"/>
      <c r="X6" s="304"/>
      <c r="Y6" s="304"/>
      <c r="Z6" s="304"/>
      <c r="AA6" s="304"/>
      <c r="AB6" s="304"/>
      <c r="AC6" s="304"/>
      <c r="AD6" s="304"/>
      <c r="AE6" s="304"/>
      <c r="AF6" s="304"/>
      <c r="AG6" s="304"/>
      <c r="AH6" s="304" t="s">
        <v>65</v>
      </c>
      <c r="AI6" s="304" t="s">
        <v>31</v>
      </c>
      <c r="AJ6" s="304"/>
      <c r="AK6" s="304"/>
      <c r="AL6" s="304"/>
      <c r="AM6" s="304"/>
      <c r="AN6" s="304"/>
      <c r="AO6" s="304" t="s">
        <v>30</v>
      </c>
      <c r="AP6" s="304" t="s">
        <v>317</v>
      </c>
    </row>
    <row r="7" spans="1:42" ht="40.5" customHeight="1">
      <c r="A7" s="304"/>
      <c r="B7" s="304"/>
      <c r="C7" s="357"/>
      <c r="D7" s="361"/>
      <c r="E7" s="362"/>
      <c r="F7" s="363"/>
      <c r="G7" s="361"/>
      <c r="H7" s="363"/>
      <c r="I7" s="304" t="s">
        <v>53</v>
      </c>
      <c r="J7" s="304" t="s">
        <v>54</v>
      </c>
      <c r="K7" s="304" t="s">
        <v>55</v>
      </c>
      <c r="L7" s="304" t="s">
        <v>56</v>
      </c>
      <c r="M7" s="304" t="s">
        <v>17</v>
      </c>
      <c r="N7" s="304" t="s">
        <v>18</v>
      </c>
      <c r="O7" s="304"/>
      <c r="P7" s="304"/>
      <c r="Q7" s="304"/>
      <c r="R7" s="304"/>
      <c r="S7" s="304"/>
      <c r="T7" s="304"/>
      <c r="U7" s="304" t="s">
        <v>20</v>
      </c>
      <c r="V7" s="304"/>
      <c r="W7" s="304"/>
      <c r="X7" s="304"/>
      <c r="Y7" s="304" t="s">
        <v>12</v>
      </c>
      <c r="Z7" s="304"/>
      <c r="AA7" s="304"/>
      <c r="AB7" s="304" t="s">
        <v>21</v>
      </c>
      <c r="AC7" s="304"/>
      <c r="AD7" s="304" t="s">
        <v>22</v>
      </c>
      <c r="AE7" s="304"/>
      <c r="AF7" s="304"/>
      <c r="AG7" s="304"/>
      <c r="AH7" s="304"/>
      <c r="AI7" s="304" t="s">
        <v>27</v>
      </c>
      <c r="AJ7" s="304" t="s">
        <v>158</v>
      </c>
      <c r="AK7" s="304" t="s">
        <v>66</v>
      </c>
      <c r="AL7" s="304" t="s">
        <v>165</v>
      </c>
      <c r="AM7" s="304"/>
      <c r="AN7" s="304" t="s">
        <v>29</v>
      </c>
      <c r="AO7" s="304"/>
      <c r="AP7" s="304"/>
    </row>
    <row r="8" spans="1:42" ht="38.25" customHeight="1">
      <c r="A8" s="304"/>
      <c r="B8" s="304"/>
      <c r="C8" s="357"/>
      <c r="D8" s="305" t="s">
        <v>16</v>
      </c>
      <c r="E8" s="353" t="s">
        <v>5</v>
      </c>
      <c r="F8" s="353" t="s">
        <v>76</v>
      </c>
      <c r="G8" s="305" t="s">
        <v>12</v>
      </c>
      <c r="H8" s="305" t="s">
        <v>67</v>
      </c>
      <c r="I8" s="304"/>
      <c r="J8" s="304"/>
      <c r="K8" s="304"/>
      <c r="L8" s="304"/>
      <c r="M8" s="304"/>
      <c r="N8" s="304" t="s">
        <v>57</v>
      </c>
      <c r="O8" s="304"/>
      <c r="P8" s="304"/>
      <c r="Q8" s="304"/>
      <c r="R8" s="304"/>
      <c r="S8" s="304" t="s">
        <v>60</v>
      </c>
      <c r="T8" s="304" t="s">
        <v>61</v>
      </c>
      <c r="U8" s="304" t="s">
        <v>25</v>
      </c>
      <c r="V8" s="304" t="s">
        <v>24</v>
      </c>
      <c r="W8" s="304" t="s">
        <v>26</v>
      </c>
      <c r="X8" s="304" t="s">
        <v>61</v>
      </c>
      <c r="Y8" s="304" t="s">
        <v>41</v>
      </c>
      <c r="Z8" s="304" t="s">
        <v>42</v>
      </c>
      <c r="AA8" s="304" t="s">
        <v>43</v>
      </c>
      <c r="AB8" s="304" t="s">
        <v>26</v>
      </c>
      <c r="AC8" s="304" t="s">
        <v>62</v>
      </c>
      <c r="AD8" s="304" t="s">
        <v>133</v>
      </c>
      <c r="AE8" s="304"/>
      <c r="AF8" s="304" t="s">
        <v>23</v>
      </c>
      <c r="AG8" s="304"/>
      <c r="AH8" s="304"/>
      <c r="AI8" s="304"/>
      <c r="AJ8" s="304"/>
      <c r="AK8" s="304"/>
      <c r="AL8" s="304" t="s">
        <v>16</v>
      </c>
      <c r="AM8" s="304" t="s">
        <v>63</v>
      </c>
      <c r="AN8" s="304"/>
      <c r="AO8" s="304"/>
      <c r="AP8" s="304"/>
    </row>
    <row r="9" spans="1:42" ht="12.75" customHeight="1">
      <c r="A9" s="304"/>
      <c r="B9" s="304"/>
      <c r="C9" s="357"/>
      <c r="D9" s="315"/>
      <c r="E9" s="354"/>
      <c r="F9" s="354"/>
      <c r="G9" s="315"/>
      <c r="H9" s="315"/>
      <c r="I9" s="304"/>
      <c r="J9" s="304"/>
      <c r="K9" s="304"/>
      <c r="L9" s="304"/>
      <c r="M9" s="304"/>
      <c r="N9" s="304" t="s">
        <v>16</v>
      </c>
      <c r="O9" s="304" t="s">
        <v>2</v>
      </c>
      <c r="P9" s="304"/>
      <c r="Q9" s="304"/>
      <c r="R9" s="304"/>
      <c r="S9" s="304"/>
      <c r="T9" s="304"/>
      <c r="U9" s="304"/>
      <c r="V9" s="304"/>
      <c r="W9" s="304"/>
      <c r="X9" s="304"/>
      <c r="Y9" s="304"/>
      <c r="Z9" s="304"/>
      <c r="AA9" s="304"/>
      <c r="AB9" s="304"/>
      <c r="AC9" s="304"/>
      <c r="AD9" s="304" t="s">
        <v>157</v>
      </c>
      <c r="AE9" s="304" t="s">
        <v>62</v>
      </c>
      <c r="AF9" s="304" t="s">
        <v>157</v>
      </c>
      <c r="AG9" s="304" t="s">
        <v>62</v>
      </c>
      <c r="AH9" s="304"/>
      <c r="AI9" s="304"/>
      <c r="AJ9" s="304"/>
      <c r="AK9" s="304"/>
      <c r="AL9" s="304"/>
      <c r="AM9" s="304"/>
      <c r="AN9" s="304"/>
      <c r="AO9" s="304"/>
      <c r="AP9" s="304"/>
    </row>
    <row r="10" spans="1:42" ht="42" customHeight="1">
      <c r="A10" s="304"/>
      <c r="B10" s="304"/>
      <c r="C10" s="357"/>
      <c r="D10" s="306"/>
      <c r="E10" s="355"/>
      <c r="F10" s="355"/>
      <c r="G10" s="306"/>
      <c r="H10" s="306"/>
      <c r="I10" s="304"/>
      <c r="J10" s="304"/>
      <c r="K10" s="304"/>
      <c r="L10" s="304"/>
      <c r="M10" s="304"/>
      <c r="N10" s="304"/>
      <c r="O10" s="96" t="s">
        <v>58</v>
      </c>
      <c r="P10" s="96" t="s">
        <v>59</v>
      </c>
      <c r="Q10" s="96" t="s">
        <v>44</v>
      </c>
      <c r="R10" s="96" t="s">
        <v>45</v>
      </c>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row>
    <row r="11" spans="1:42" s="110" customFormat="1" ht="15" customHeight="1">
      <c r="A11" s="132" t="s">
        <v>3</v>
      </c>
      <c r="B11" s="132" t="s">
        <v>4</v>
      </c>
      <c r="C11" s="132">
        <v>1</v>
      </c>
      <c r="D11" s="132">
        <v>2</v>
      </c>
      <c r="E11" s="132">
        <v>3</v>
      </c>
      <c r="F11" s="132">
        <v>4</v>
      </c>
      <c r="G11" s="132">
        <v>5</v>
      </c>
      <c r="H11" s="132">
        <v>6</v>
      </c>
      <c r="I11" s="132">
        <v>7</v>
      </c>
      <c r="J11" s="132">
        <v>8</v>
      </c>
      <c r="K11" s="132">
        <v>9</v>
      </c>
      <c r="L11" s="132">
        <v>10</v>
      </c>
      <c r="M11" s="132">
        <v>11</v>
      </c>
      <c r="N11" s="132">
        <v>12</v>
      </c>
      <c r="O11" s="132">
        <v>13</v>
      </c>
      <c r="P11" s="132">
        <v>14</v>
      </c>
      <c r="Q11" s="132">
        <v>15</v>
      </c>
      <c r="R11" s="132">
        <v>16</v>
      </c>
      <c r="S11" s="132">
        <v>17</v>
      </c>
      <c r="T11" s="132">
        <v>18</v>
      </c>
      <c r="U11" s="132">
        <v>19</v>
      </c>
      <c r="V11" s="132">
        <v>20</v>
      </c>
      <c r="W11" s="132">
        <v>21</v>
      </c>
      <c r="X11" s="132">
        <v>22</v>
      </c>
      <c r="Y11" s="132">
        <v>23</v>
      </c>
      <c r="Z11" s="132">
        <v>24</v>
      </c>
      <c r="AA11" s="132">
        <v>25</v>
      </c>
      <c r="AB11" s="132">
        <v>26</v>
      </c>
      <c r="AC11" s="132">
        <v>27</v>
      </c>
      <c r="AD11" s="132">
        <v>28</v>
      </c>
      <c r="AE11" s="132">
        <v>29</v>
      </c>
      <c r="AF11" s="132">
        <v>30</v>
      </c>
      <c r="AG11" s="132">
        <v>31</v>
      </c>
      <c r="AH11" s="132">
        <v>32</v>
      </c>
      <c r="AI11" s="132">
        <v>33</v>
      </c>
      <c r="AJ11" s="132">
        <v>34</v>
      </c>
      <c r="AK11" s="132">
        <v>35</v>
      </c>
      <c r="AL11" s="132">
        <v>36</v>
      </c>
      <c r="AM11" s="132">
        <v>37</v>
      </c>
      <c r="AN11" s="132">
        <v>38</v>
      </c>
      <c r="AO11" s="132">
        <v>39</v>
      </c>
      <c r="AP11" s="132">
        <v>40</v>
      </c>
    </row>
    <row r="12" spans="1:42" s="114" customFormat="1" ht="31.5" customHeight="1">
      <c r="A12" s="174">
        <v>1</v>
      </c>
      <c r="B12" s="175" t="s">
        <v>100</v>
      </c>
      <c r="C12" s="175">
        <v>1</v>
      </c>
      <c r="D12" s="175"/>
      <c r="E12" s="175"/>
      <c r="F12" s="175">
        <v>1</v>
      </c>
      <c r="G12" s="176"/>
      <c r="H12" s="175">
        <v>1</v>
      </c>
      <c r="I12" s="176"/>
      <c r="J12" s="176"/>
      <c r="K12" s="175">
        <v>1</v>
      </c>
      <c r="L12" s="175"/>
      <c r="M12" s="175"/>
      <c r="N12" s="175">
        <v>1</v>
      </c>
      <c r="O12" s="175"/>
      <c r="P12" s="175"/>
      <c r="Q12" s="175">
        <v>1</v>
      </c>
      <c r="R12" s="175"/>
      <c r="S12" s="175"/>
      <c r="T12" s="175"/>
      <c r="U12" s="175"/>
      <c r="V12" s="175"/>
      <c r="W12" s="175"/>
      <c r="X12" s="175"/>
      <c r="Y12" s="176"/>
      <c r="Z12" s="176"/>
      <c r="AA12" s="176"/>
      <c r="AB12" s="175"/>
      <c r="AC12" s="175">
        <v>1</v>
      </c>
      <c r="AD12" s="175"/>
      <c r="AE12" s="175">
        <v>1</v>
      </c>
      <c r="AF12" s="175"/>
      <c r="AG12" s="175"/>
      <c r="AH12" s="175"/>
      <c r="AI12" s="175"/>
      <c r="AJ12" s="175"/>
      <c r="AK12" s="175">
        <v>1</v>
      </c>
      <c r="AL12" s="175"/>
      <c r="AM12" s="175"/>
      <c r="AN12" s="175"/>
      <c r="AO12" s="175">
        <v>1</v>
      </c>
      <c r="AP12" s="175"/>
    </row>
    <row r="13" spans="1:42" s="114" customFormat="1" ht="31.5" customHeight="1">
      <c r="A13" s="177">
        <v>2</v>
      </c>
      <c r="B13" s="178" t="s">
        <v>102</v>
      </c>
      <c r="C13" s="178">
        <v>1</v>
      </c>
      <c r="D13" s="178"/>
      <c r="E13" s="178"/>
      <c r="F13" s="178">
        <v>1</v>
      </c>
      <c r="G13" s="179"/>
      <c r="H13" s="178">
        <v>1</v>
      </c>
      <c r="I13" s="179"/>
      <c r="J13" s="179"/>
      <c r="K13" s="178">
        <v>1</v>
      </c>
      <c r="L13" s="178"/>
      <c r="M13" s="178"/>
      <c r="N13" s="178">
        <v>1</v>
      </c>
      <c r="O13" s="178"/>
      <c r="P13" s="178"/>
      <c r="Q13" s="178"/>
      <c r="R13" s="178">
        <v>1</v>
      </c>
      <c r="S13" s="178"/>
      <c r="T13" s="178"/>
      <c r="U13" s="178"/>
      <c r="V13" s="178"/>
      <c r="W13" s="178"/>
      <c r="X13" s="178"/>
      <c r="Y13" s="179"/>
      <c r="Z13" s="179"/>
      <c r="AA13" s="179"/>
      <c r="AB13" s="178"/>
      <c r="AC13" s="178">
        <v>1</v>
      </c>
      <c r="AD13" s="178"/>
      <c r="AE13" s="178">
        <v>1</v>
      </c>
      <c r="AF13" s="178"/>
      <c r="AG13" s="178"/>
      <c r="AH13" s="178"/>
      <c r="AI13" s="178">
        <v>1</v>
      </c>
      <c r="AJ13" s="178"/>
      <c r="AK13" s="178"/>
      <c r="AL13" s="178"/>
      <c r="AM13" s="178"/>
      <c r="AN13" s="178"/>
      <c r="AO13" s="178"/>
      <c r="AP13" s="178"/>
    </row>
    <row r="14" spans="1:42" s="114" customFormat="1" ht="24.75" customHeight="1">
      <c r="A14" s="364" t="s">
        <v>13</v>
      </c>
      <c r="B14" s="365"/>
      <c r="C14" s="238">
        <f>SUM(C12:C13)</f>
        <v>2</v>
      </c>
      <c r="D14" s="238">
        <f>SUM(D12:D13)</f>
        <v>0</v>
      </c>
      <c r="E14" s="238">
        <f>SUM(E12:E13)</f>
        <v>0</v>
      </c>
      <c r="F14" s="238">
        <f>SUM(F12:F13)</f>
        <v>2</v>
      </c>
      <c r="G14" s="239"/>
      <c r="H14" s="238">
        <f>SUM(H12:H13)</f>
        <v>2</v>
      </c>
      <c r="I14" s="239"/>
      <c r="J14" s="239"/>
      <c r="K14" s="238">
        <f aca="true" t="shared" si="0" ref="K14:X14">SUM(K12:K13)</f>
        <v>2</v>
      </c>
      <c r="L14" s="238">
        <f t="shared" si="0"/>
        <v>0</v>
      </c>
      <c r="M14" s="238">
        <f t="shared" si="0"/>
        <v>0</v>
      </c>
      <c r="N14" s="238">
        <f t="shared" si="0"/>
        <v>2</v>
      </c>
      <c r="O14" s="238">
        <f t="shared" si="0"/>
        <v>0</v>
      </c>
      <c r="P14" s="238">
        <f t="shared" si="0"/>
        <v>0</v>
      </c>
      <c r="Q14" s="238">
        <f t="shared" si="0"/>
        <v>1</v>
      </c>
      <c r="R14" s="238">
        <f t="shared" si="0"/>
        <v>1</v>
      </c>
      <c r="S14" s="238">
        <f t="shared" si="0"/>
        <v>0</v>
      </c>
      <c r="T14" s="238">
        <f t="shared" si="0"/>
        <v>0</v>
      </c>
      <c r="U14" s="238">
        <f t="shared" si="0"/>
        <v>0</v>
      </c>
      <c r="V14" s="238">
        <f t="shared" si="0"/>
        <v>0</v>
      </c>
      <c r="W14" s="238">
        <f t="shared" si="0"/>
        <v>0</v>
      </c>
      <c r="X14" s="238">
        <f t="shared" si="0"/>
        <v>0</v>
      </c>
      <c r="Y14" s="239"/>
      <c r="Z14" s="239"/>
      <c r="AA14" s="239"/>
      <c r="AB14" s="238">
        <v>0</v>
      </c>
      <c r="AC14" s="238">
        <f aca="true" t="shared" si="1" ref="AC14:AP14">SUM(AC12:AC13)</f>
        <v>2</v>
      </c>
      <c r="AD14" s="238">
        <f t="shared" si="1"/>
        <v>0</v>
      </c>
      <c r="AE14" s="238">
        <f t="shared" si="1"/>
        <v>2</v>
      </c>
      <c r="AF14" s="238">
        <f t="shared" si="1"/>
        <v>0</v>
      </c>
      <c r="AG14" s="238">
        <f t="shared" si="1"/>
        <v>0</v>
      </c>
      <c r="AH14" s="238">
        <f t="shared" si="1"/>
        <v>0</v>
      </c>
      <c r="AI14" s="238">
        <f t="shared" si="1"/>
        <v>1</v>
      </c>
      <c r="AJ14" s="238">
        <f t="shared" si="1"/>
        <v>0</v>
      </c>
      <c r="AK14" s="238">
        <f t="shared" si="1"/>
        <v>1</v>
      </c>
      <c r="AL14" s="238">
        <f t="shared" si="1"/>
        <v>0</v>
      </c>
      <c r="AM14" s="238">
        <f t="shared" si="1"/>
        <v>0</v>
      </c>
      <c r="AN14" s="238">
        <f t="shared" si="1"/>
        <v>0</v>
      </c>
      <c r="AO14" s="238">
        <f t="shared" si="1"/>
        <v>1</v>
      </c>
      <c r="AP14" s="238">
        <f t="shared" si="1"/>
        <v>0</v>
      </c>
    </row>
    <row r="15" spans="1:41" s="114" customFormat="1" ht="15" customHeight="1">
      <c r="A15" s="103"/>
      <c r="B15" s="101"/>
      <c r="C15" s="101"/>
      <c r="D15" s="101"/>
      <c r="E15" s="101"/>
      <c r="F15" s="101"/>
      <c r="G15" s="101"/>
      <c r="H15" s="101"/>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row>
    <row r="16" spans="36:42" s="120" customFormat="1" ht="22.5" customHeight="1">
      <c r="AJ16" s="366" t="s">
        <v>639</v>
      </c>
      <c r="AK16" s="366"/>
      <c r="AL16" s="366"/>
      <c r="AM16" s="366"/>
      <c r="AN16" s="366"/>
      <c r="AO16" s="366"/>
      <c r="AP16" s="366"/>
    </row>
    <row r="17" spans="1:41" s="120" customFormat="1" ht="18.75">
      <c r="A17" s="180"/>
      <c r="C17" s="119" t="s">
        <v>14</v>
      </c>
      <c r="D17" s="121"/>
      <c r="E17" s="121"/>
      <c r="F17" s="121"/>
      <c r="G17" s="121"/>
      <c r="H17" s="121"/>
      <c r="AJ17" s="307" t="s">
        <v>69</v>
      </c>
      <c r="AK17" s="307"/>
      <c r="AL17" s="307"/>
      <c r="AM17" s="307"/>
      <c r="AN17" s="307"/>
      <c r="AO17" s="307"/>
    </row>
    <row r="18" spans="3:41" ht="14.25" customHeight="1">
      <c r="C18" s="122" t="s">
        <v>15</v>
      </c>
      <c r="D18" s="124"/>
      <c r="E18" s="124"/>
      <c r="F18" s="124"/>
      <c r="G18" s="124"/>
      <c r="H18" s="124"/>
      <c r="AJ18" s="329" t="s">
        <v>68</v>
      </c>
      <c r="AK18" s="329"/>
      <c r="AL18" s="329"/>
      <c r="AM18" s="329"/>
      <c r="AN18" s="329"/>
      <c r="AO18" s="329"/>
    </row>
    <row r="19" spans="2:33" ht="24.75" customHeight="1">
      <c r="B19" s="367"/>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row>
    <row r="20" s="123" customFormat="1" ht="15" customHeight="1"/>
    <row r="21" s="123" customFormat="1" ht="25.5" customHeight="1"/>
    <row r="22" spans="2:41" ht="18" customHeight="1">
      <c r="B22" s="313" t="s">
        <v>645</v>
      </c>
      <c r="C22" s="313"/>
      <c r="D22" s="313"/>
      <c r="AJ22" s="313" t="s">
        <v>329</v>
      </c>
      <c r="AK22" s="313"/>
      <c r="AL22" s="313"/>
      <c r="AM22" s="313"/>
      <c r="AN22" s="313"/>
      <c r="AO22" s="313"/>
    </row>
  </sheetData>
  <mergeCells count="62">
    <mergeCell ref="A14:B14"/>
    <mergeCell ref="B22:D22"/>
    <mergeCell ref="AJ16:AP16"/>
    <mergeCell ref="AJ17:AO17"/>
    <mergeCell ref="AJ18:AO18"/>
    <mergeCell ref="AJ22:AO22"/>
    <mergeCell ref="B19:AG19"/>
    <mergeCell ref="AP6:AP10"/>
    <mergeCell ref="I4:AL4"/>
    <mergeCell ref="A6:A10"/>
    <mergeCell ref="B6:B10"/>
    <mergeCell ref="C6:C10"/>
    <mergeCell ref="A4:H4"/>
    <mergeCell ref="D6:F7"/>
    <mergeCell ref="G6:H7"/>
    <mergeCell ref="D8:D10"/>
    <mergeCell ref="E8:E10"/>
    <mergeCell ref="F8:F10"/>
    <mergeCell ref="G8:G10"/>
    <mergeCell ref="AL8:AL10"/>
    <mergeCell ref="H8:H10"/>
    <mergeCell ref="K7:K10"/>
    <mergeCell ref="L7:L10"/>
    <mergeCell ref="M7:M10"/>
    <mergeCell ref="N7:T7"/>
    <mergeCell ref="U7:X7"/>
    <mergeCell ref="Y7:AA7"/>
    <mergeCell ref="I6:M6"/>
    <mergeCell ref="N6:AG6"/>
    <mergeCell ref="AH6:AH10"/>
    <mergeCell ref="AD7:AG7"/>
    <mergeCell ref="N8:R8"/>
    <mergeCell ref="S8:S10"/>
    <mergeCell ref="T8:T10"/>
    <mergeCell ref="U8:U10"/>
    <mergeCell ref="I7:I10"/>
    <mergeCell ref="J7:J10"/>
    <mergeCell ref="AI6:AN6"/>
    <mergeCell ref="AO6:AO10"/>
    <mergeCell ref="AI7:AI10"/>
    <mergeCell ref="AJ7:AJ10"/>
    <mergeCell ref="AK7:AK10"/>
    <mergeCell ref="AL7:AM7"/>
    <mergeCell ref="AN7:AN10"/>
    <mergeCell ref="AM8:AM10"/>
    <mergeCell ref="AB7:AC7"/>
    <mergeCell ref="X8:X10"/>
    <mergeCell ref="AD9:AD10"/>
    <mergeCell ref="AE9:AE10"/>
    <mergeCell ref="Y8:Y10"/>
    <mergeCell ref="Z8:Z10"/>
    <mergeCell ref="AB8:AB10"/>
    <mergeCell ref="AA8:AA10"/>
    <mergeCell ref="AC8:AC10"/>
    <mergeCell ref="AD8:AE8"/>
    <mergeCell ref="AF8:AG8"/>
    <mergeCell ref="AG9:AG10"/>
    <mergeCell ref="AF9:AF10"/>
    <mergeCell ref="N9:N10"/>
    <mergeCell ref="O9:R9"/>
    <mergeCell ref="W8:W10"/>
    <mergeCell ref="V8:V10"/>
  </mergeCells>
  <printOptions horizontalCentered="1"/>
  <pageMargins left="0" right="0" top="0.5118110236220472" bottom="0.35433070866141736" header="0.5118110236220472" footer="0.35433070866141736"/>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codeName="Sheet2"/>
  <dimension ref="A2:AZ27"/>
  <sheetViews>
    <sheetView view="pageBreakPreview" zoomScaleSheetLayoutView="100" workbookViewId="0" topLeftCell="A1">
      <selection activeCell="AI13" sqref="AI13"/>
    </sheetView>
  </sheetViews>
  <sheetFormatPr defaultColWidth="9.140625" defaultRowHeight="12.75"/>
  <cols>
    <col min="1" max="1" width="2.8515625" style="1" customWidth="1"/>
    <col min="2" max="2" width="19.140625" style="69" customWidth="1"/>
    <col min="3" max="3" width="5.00390625" style="69" customWidth="1"/>
    <col min="4" max="4" width="3.57421875" style="69" customWidth="1"/>
    <col min="5" max="5" width="4.140625" style="69" customWidth="1"/>
    <col min="6" max="6" width="4.7109375" style="1" customWidth="1"/>
    <col min="7" max="7" width="3.28125" style="1" customWidth="1"/>
    <col min="8" max="8" width="3.57421875" style="1" customWidth="1"/>
    <col min="9" max="9" width="4.00390625" style="1" customWidth="1"/>
    <col min="10" max="10" width="3.28125" style="1" customWidth="1"/>
    <col min="11" max="11" width="4.140625" style="1" customWidth="1"/>
    <col min="12" max="12" width="4.00390625" style="1" customWidth="1"/>
    <col min="13" max="14" width="3.421875" style="1" customWidth="1"/>
    <col min="15" max="15" width="3.7109375" style="1" customWidth="1"/>
    <col min="16" max="16" width="3.421875" style="1" customWidth="1"/>
    <col min="17" max="17" width="4.00390625" style="1" customWidth="1"/>
    <col min="18" max="19" width="3.421875" style="1" customWidth="1"/>
    <col min="20" max="20" width="3.28125" style="1" customWidth="1"/>
    <col min="21" max="21" width="3.140625" style="1" customWidth="1"/>
    <col min="22" max="23" width="3.8515625" style="1" customWidth="1"/>
    <col min="24" max="24" width="4.00390625" style="1" customWidth="1"/>
    <col min="25" max="25" width="3.421875" style="1" customWidth="1"/>
    <col min="26" max="26" width="3.28125" style="1" customWidth="1"/>
    <col min="27" max="28" width="3.8515625" style="1" customWidth="1"/>
    <col min="29" max="31" width="3.57421875" style="1" customWidth="1"/>
    <col min="32" max="32" width="3.140625" style="1" customWidth="1"/>
    <col min="33" max="35" width="3.8515625" style="1" customWidth="1"/>
    <col min="36" max="36" width="3.421875" style="1" customWidth="1"/>
    <col min="37" max="39" width="3.8515625" style="1" customWidth="1"/>
    <col min="40" max="40" width="4.00390625" style="1" customWidth="1"/>
    <col min="41" max="41" width="4.28125" style="1" customWidth="1"/>
    <col min="42" max="42" width="3.140625" style="1" customWidth="1"/>
    <col min="43" max="43" width="3.28125" style="1" customWidth="1"/>
    <col min="44" max="44" width="3.421875" style="1" customWidth="1"/>
    <col min="45" max="45" width="3.140625" style="1" customWidth="1"/>
    <col min="46" max="47" width="3.00390625" style="1" customWidth="1"/>
    <col min="48" max="48" width="3.57421875" style="1" customWidth="1"/>
    <col min="49" max="49" width="3.8515625" style="1" customWidth="1"/>
    <col min="50" max="50" width="3.140625" style="1" customWidth="1"/>
    <col min="51" max="51" width="3.421875" style="1" customWidth="1"/>
    <col min="52" max="52" width="3.140625" style="1" customWidth="1"/>
    <col min="53" max="16384" width="9.140625" style="1" customWidth="1"/>
  </cols>
  <sheetData>
    <row r="1" ht="7.5" customHeight="1"/>
    <row r="2" spans="1:6" ht="15.75" customHeight="1">
      <c r="A2" s="27" t="s">
        <v>322</v>
      </c>
      <c r="B2" s="27"/>
      <c r="C2" s="27"/>
      <c r="D2" s="27"/>
      <c r="E2" s="27"/>
      <c r="F2" s="27"/>
    </row>
    <row r="3" spans="1:51" ht="15" customHeight="1">
      <c r="A3" s="27" t="s">
        <v>323</v>
      </c>
      <c r="B3" s="27"/>
      <c r="C3" s="27"/>
      <c r="D3" s="27"/>
      <c r="E3" s="27"/>
      <c r="F3" s="27"/>
      <c r="AW3" s="259" t="s">
        <v>269</v>
      </c>
      <c r="AX3" s="259"/>
      <c r="AY3" s="259"/>
    </row>
    <row r="4" spans="1:50" ht="20.25">
      <c r="A4" s="27"/>
      <c r="B4" s="262" t="s">
        <v>271</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row>
    <row r="5" spans="1:45" ht="18" customHeight="1">
      <c r="A5" s="27"/>
      <c r="B5" s="27"/>
      <c r="C5" s="27"/>
      <c r="D5" s="27"/>
      <c r="E5" s="27"/>
      <c r="F5" s="27"/>
      <c r="G5" s="2"/>
      <c r="H5" s="2"/>
      <c r="P5" s="30"/>
      <c r="Q5" s="30"/>
      <c r="R5" s="30"/>
      <c r="S5" s="30" t="s">
        <v>138</v>
      </c>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7" spans="1:52" ht="38.25" customHeight="1">
      <c r="A7" s="273" t="s">
        <v>0</v>
      </c>
      <c r="B7" s="266" t="s">
        <v>272</v>
      </c>
      <c r="C7" s="263" t="s">
        <v>257</v>
      </c>
      <c r="D7" s="263" t="s">
        <v>234</v>
      </c>
      <c r="E7" s="264" t="s">
        <v>258</v>
      </c>
      <c r="F7" s="263" t="s">
        <v>259</v>
      </c>
      <c r="G7" s="266" t="s">
        <v>235</v>
      </c>
      <c r="H7" s="266"/>
      <c r="I7" s="266"/>
      <c r="J7" s="266"/>
      <c r="K7" s="266"/>
      <c r="L7" s="266"/>
      <c r="M7" s="266"/>
      <c r="N7" s="266"/>
      <c r="O7" s="266" t="s">
        <v>236</v>
      </c>
      <c r="P7" s="266"/>
      <c r="Q7" s="266"/>
      <c r="R7" s="266"/>
      <c r="S7" s="267" t="s">
        <v>104</v>
      </c>
      <c r="T7" s="268"/>
      <c r="U7" s="268"/>
      <c r="V7" s="268"/>
      <c r="W7" s="268"/>
      <c r="X7" s="268"/>
      <c r="Y7" s="268"/>
      <c r="Z7" s="268"/>
      <c r="AA7" s="268"/>
      <c r="AB7" s="268"/>
      <c r="AC7" s="268"/>
      <c r="AD7" s="268"/>
      <c r="AE7" s="268"/>
      <c r="AF7" s="268"/>
      <c r="AG7" s="268"/>
      <c r="AH7" s="268"/>
      <c r="AI7" s="268"/>
      <c r="AJ7" s="268"/>
      <c r="AK7" s="268"/>
      <c r="AL7" s="268"/>
      <c r="AM7" s="268"/>
      <c r="AN7" s="268"/>
      <c r="AO7" s="269"/>
      <c r="AP7" s="266" t="s">
        <v>31</v>
      </c>
      <c r="AQ7" s="266"/>
      <c r="AR7" s="266"/>
      <c r="AS7" s="266"/>
      <c r="AT7" s="266"/>
      <c r="AU7" s="266"/>
      <c r="AV7" s="266"/>
      <c r="AW7" s="263" t="s">
        <v>30</v>
      </c>
      <c r="AX7" s="263" t="s">
        <v>237</v>
      </c>
      <c r="AY7" s="263" t="s">
        <v>256</v>
      </c>
      <c r="AZ7" s="263" t="s">
        <v>238</v>
      </c>
    </row>
    <row r="8" spans="1:52" ht="38.25" customHeight="1">
      <c r="A8" s="273"/>
      <c r="B8" s="266"/>
      <c r="C8" s="272"/>
      <c r="D8" s="272"/>
      <c r="E8" s="270"/>
      <c r="F8" s="263"/>
      <c r="G8" s="263" t="s">
        <v>239</v>
      </c>
      <c r="H8" s="263" t="s">
        <v>240</v>
      </c>
      <c r="I8" s="263" t="s">
        <v>241</v>
      </c>
      <c r="J8" s="271" t="s">
        <v>242</v>
      </c>
      <c r="K8" s="271" t="s">
        <v>243</v>
      </c>
      <c r="L8" s="263" t="s">
        <v>244</v>
      </c>
      <c r="M8" s="263" t="s">
        <v>245</v>
      </c>
      <c r="N8" s="263" t="s">
        <v>246</v>
      </c>
      <c r="O8" s="263" t="s">
        <v>247</v>
      </c>
      <c r="P8" s="263" t="s">
        <v>248</v>
      </c>
      <c r="Q8" s="263" t="s">
        <v>249</v>
      </c>
      <c r="R8" s="263" t="s">
        <v>250</v>
      </c>
      <c r="S8" s="73"/>
      <c r="T8" s="266" t="s">
        <v>18</v>
      </c>
      <c r="U8" s="266"/>
      <c r="V8" s="266"/>
      <c r="W8" s="266"/>
      <c r="X8" s="266"/>
      <c r="Y8" s="267" t="s">
        <v>20</v>
      </c>
      <c r="Z8" s="268"/>
      <c r="AA8" s="268"/>
      <c r="AB8" s="269"/>
      <c r="AC8" s="266" t="s">
        <v>21</v>
      </c>
      <c r="AD8" s="266"/>
      <c r="AE8" s="266"/>
      <c r="AF8" s="266"/>
      <c r="AG8" s="266" t="s">
        <v>22</v>
      </c>
      <c r="AH8" s="266"/>
      <c r="AI8" s="266"/>
      <c r="AJ8" s="266"/>
      <c r="AK8" s="266"/>
      <c r="AL8" s="266"/>
      <c r="AM8" s="266"/>
      <c r="AN8" s="266"/>
      <c r="AO8" s="264" t="s">
        <v>64</v>
      </c>
      <c r="AP8" s="263" t="s">
        <v>27</v>
      </c>
      <c r="AQ8" s="263" t="s">
        <v>158</v>
      </c>
      <c r="AR8" s="263" t="s">
        <v>66</v>
      </c>
      <c r="AS8" s="266" t="s">
        <v>28</v>
      </c>
      <c r="AT8" s="266"/>
      <c r="AU8" s="266"/>
      <c r="AV8" s="263" t="s">
        <v>29</v>
      </c>
      <c r="AW8" s="263"/>
      <c r="AX8" s="263"/>
      <c r="AY8" s="263"/>
      <c r="AZ8" s="263"/>
    </row>
    <row r="9" spans="1:52" ht="28.5" customHeight="1">
      <c r="A9" s="273"/>
      <c r="B9" s="266"/>
      <c r="C9" s="272"/>
      <c r="D9" s="272"/>
      <c r="E9" s="270"/>
      <c r="F9" s="263"/>
      <c r="G9" s="263"/>
      <c r="H9" s="263"/>
      <c r="I9" s="263"/>
      <c r="J9" s="271"/>
      <c r="K9" s="271"/>
      <c r="L9" s="272"/>
      <c r="M9" s="272"/>
      <c r="N9" s="272"/>
      <c r="O9" s="263"/>
      <c r="P9" s="263"/>
      <c r="Q9" s="263"/>
      <c r="R9" s="263"/>
      <c r="S9" s="264" t="s">
        <v>58</v>
      </c>
      <c r="T9" s="263" t="s">
        <v>59</v>
      </c>
      <c r="U9" s="263" t="s">
        <v>44</v>
      </c>
      <c r="V9" s="263" t="s">
        <v>175</v>
      </c>
      <c r="W9" s="263" t="s">
        <v>251</v>
      </c>
      <c r="X9" s="271" t="s">
        <v>17</v>
      </c>
      <c r="Y9" s="263" t="s">
        <v>24</v>
      </c>
      <c r="Z9" s="263" t="s">
        <v>25</v>
      </c>
      <c r="AA9" s="263" t="s">
        <v>26</v>
      </c>
      <c r="AB9" s="264" t="s">
        <v>61</v>
      </c>
      <c r="AC9" s="263" t="s">
        <v>24</v>
      </c>
      <c r="AD9" s="264" t="s">
        <v>45</v>
      </c>
      <c r="AE9" s="264" t="s">
        <v>26</v>
      </c>
      <c r="AF9" s="263" t="s">
        <v>62</v>
      </c>
      <c r="AG9" s="266" t="s">
        <v>252</v>
      </c>
      <c r="AH9" s="266"/>
      <c r="AI9" s="266"/>
      <c r="AJ9" s="266"/>
      <c r="AK9" s="266" t="s">
        <v>23</v>
      </c>
      <c r="AL9" s="266"/>
      <c r="AM9" s="266"/>
      <c r="AN9" s="266"/>
      <c r="AO9" s="270"/>
      <c r="AP9" s="263"/>
      <c r="AQ9" s="263"/>
      <c r="AR9" s="263"/>
      <c r="AS9" s="263" t="s">
        <v>16</v>
      </c>
      <c r="AT9" s="263" t="s">
        <v>253</v>
      </c>
      <c r="AU9" s="263" t="s">
        <v>254</v>
      </c>
      <c r="AV9" s="263"/>
      <c r="AW9" s="263"/>
      <c r="AX9" s="263"/>
      <c r="AY9" s="263"/>
      <c r="AZ9" s="263"/>
    </row>
    <row r="10" spans="1:52" ht="12.75" customHeight="1">
      <c r="A10" s="273"/>
      <c r="B10" s="266"/>
      <c r="C10" s="272"/>
      <c r="D10" s="272"/>
      <c r="E10" s="270"/>
      <c r="F10" s="263"/>
      <c r="G10" s="263"/>
      <c r="H10" s="263"/>
      <c r="I10" s="263"/>
      <c r="J10" s="271"/>
      <c r="K10" s="271"/>
      <c r="L10" s="272"/>
      <c r="M10" s="272"/>
      <c r="N10" s="272"/>
      <c r="O10" s="263"/>
      <c r="P10" s="263"/>
      <c r="Q10" s="263"/>
      <c r="R10" s="263"/>
      <c r="S10" s="270"/>
      <c r="T10" s="263"/>
      <c r="U10" s="263"/>
      <c r="V10" s="263"/>
      <c r="W10" s="263"/>
      <c r="X10" s="271"/>
      <c r="Y10" s="263"/>
      <c r="Z10" s="263"/>
      <c r="AA10" s="263"/>
      <c r="AB10" s="270"/>
      <c r="AC10" s="263"/>
      <c r="AD10" s="270"/>
      <c r="AE10" s="270"/>
      <c r="AF10" s="263"/>
      <c r="AG10" s="263" t="s">
        <v>58</v>
      </c>
      <c r="AH10" s="264" t="s">
        <v>59</v>
      </c>
      <c r="AI10" s="264" t="s">
        <v>24</v>
      </c>
      <c r="AJ10" s="263" t="s">
        <v>62</v>
      </c>
      <c r="AK10" s="263" t="s">
        <v>58</v>
      </c>
      <c r="AL10" s="264" t="s">
        <v>59</v>
      </c>
      <c r="AM10" s="264" t="s">
        <v>24</v>
      </c>
      <c r="AN10" s="263" t="s">
        <v>62</v>
      </c>
      <c r="AO10" s="270"/>
      <c r="AP10" s="263"/>
      <c r="AQ10" s="263"/>
      <c r="AR10" s="263"/>
      <c r="AS10" s="263"/>
      <c r="AT10" s="263"/>
      <c r="AU10" s="263"/>
      <c r="AV10" s="263"/>
      <c r="AW10" s="263"/>
      <c r="AX10" s="263"/>
      <c r="AY10" s="263"/>
      <c r="AZ10" s="263"/>
    </row>
    <row r="11" spans="1:52" ht="34.5" customHeight="1">
      <c r="A11" s="273"/>
      <c r="B11" s="266"/>
      <c r="C11" s="272"/>
      <c r="D11" s="272"/>
      <c r="E11" s="265"/>
      <c r="F11" s="263"/>
      <c r="G11" s="263"/>
      <c r="H11" s="263"/>
      <c r="I11" s="263"/>
      <c r="J11" s="271"/>
      <c r="K11" s="271"/>
      <c r="L11" s="272"/>
      <c r="M11" s="272"/>
      <c r="N11" s="272"/>
      <c r="O11" s="263"/>
      <c r="P11" s="263"/>
      <c r="Q11" s="263"/>
      <c r="R11" s="263"/>
      <c r="S11" s="265"/>
      <c r="T11" s="263"/>
      <c r="U11" s="263"/>
      <c r="V11" s="263"/>
      <c r="W11" s="263"/>
      <c r="X11" s="271"/>
      <c r="Y11" s="263"/>
      <c r="Z11" s="263"/>
      <c r="AA11" s="263"/>
      <c r="AB11" s="265"/>
      <c r="AC11" s="263"/>
      <c r="AD11" s="265"/>
      <c r="AE11" s="265"/>
      <c r="AF11" s="263"/>
      <c r="AG11" s="263"/>
      <c r="AH11" s="265"/>
      <c r="AI11" s="265"/>
      <c r="AJ11" s="263"/>
      <c r="AK11" s="263"/>
      <c r="AL11" s="265"/>
      <c r="AM11" s="265"/>
      <c r="AN11" s="263"/>
      <c r="AO11" s="265"/>
      <c r="AP11" s="263"/>
      <c r="AQ11" s="263"/>
      <c r="AR11" s="263"/>
      <c r="AS11" s="263"/>
      <c r="AT11" s="263"/>
      <c r="AU11" s="263"/>
      <c r="AV11" s="263"/>
      <c r="AW11" s="263"/>
      <c r="AX11" s="263"/>
      <c r="AY11" s="263"/>
      <c r="AZ11" s="263"/>
    </row>
    <row r="12" spans="1:52" s="17" customFormat="1" ht="12.75">
      <c r="A12" s="24" t="s">
        <v>3</v>
      </c>
      <c r="B12" s="65" t="s">
        <v>4</v>
      </c>
      <c r="C12" s="65">
        <v>1</v>
      </c>
      <c r="D12" s="65">
        <v>2</v>
      </c>
      <c r="E12" s="65">
        <v>3</v>
      </c>
      <c r="F12" s="65">
        <v>4</v>
      </c>
      <c r="G12" s="65">
        <v>5</v>
      </c>
      <c r="H12" s="65">
        <v>6</v>
      </c>
      <c r="I12" s="65">
        <v>7</v>
      </c>
      <c r="J12" s="65">
        <v>8</v>
      </c>
      <c r="K12" s="65">
        <v>9</v>
      </c>
      <c r="L12" s="65">
        <v>10</v>
      </c>
      <c r="M12" s="65">
        <v>11</v>
      </c>
      <c r="N12" s="65">
        <v>12</v>
      </c>
      <c r="O12" s="65">
        <v>13</v>
      </c>
      <c r="P12" s="65">
        <v>14</v>
      </c>
      <c r="Q12" s="65">
        <v>15</v>
      </c>
      <c r="R12" s="65">
        <v>16</v>
      </c>
      <c r="S12" s="65">
        <v>17</v>
      </c>
      <c r="T12" s="65">
        <v>18</v>
      </c>
      <c r="U12" s="65">
        <v>19</v>
      </c>
      <c r="V12" s="65">
        <v>20</v>
      </c>
      <c r="W12" s="65">
        <v>21</v>
      </c>
      <c r="X12" s="65">
        <v>22</v>
      </c>
      <c r="Y12" s="65">
        <v>23</v>
      </c>
      <c r="Z12" s="65">
        <v>24</v>
      </c>
      <c r="AA12" s="65">
        <v>25</v>
      </c>
      <c r="AB12" s="65">
        <v>26</v>
      </c>
      <c r="AC12" s="65">
        <v>27</v>
      </c>
      <c r="AD12" s="65">
        <v>28</v>
      </c>
      <c r="AE12" s="65">
        <v>29</v>
      </c>
      <c r="AF12" s="65">
        <v>30</v>
      </c>
      <c r="AG12" s="65">
        <v>31</v>
      </c>
      <c r="AH12" s="65">
        <v>32</v>
      </c>
      <c r="AI12" s="65">
        <v>33</v>
      </c>
      <c r="AJ12" s="65">
        <v>34</v>
      </c>
      <c r="AK12" s="65">
        <v>35</v>
      </c>
      <c r="AL12" s="65">
        <v>36</v>
      </c>
      <c r="AM12" s="65">
        <v>37</v>
      </c>
      <c r="AN12" s="65">
        <v>38</v>
      </c>
      <c r="AO12" s="65">
        <v>39</v>
      </c>
      <c r="AP12" s="65">
        <v>40</v>
      </c>
      <c r="AQ12" s="65">
        <v>41</v>
      </c>
      <c r="AR12" s="65">
        <v>42</v>
      </c>
      <c r="AS12" s="65">
        <v>43</v>
      </c>
      <c r="AT12" s="65">
        <v>44</v>
      </c>
      <c r="AU12" s="65">
        <v>45</v>
      </c>
      <c r="AV12" s="65">
        <v>46</v>
      </c>
      <c r="AW12" s="65">
        <v>47</v>
      </c>
      <c r="AX12" s="65">
        <v>48</v>
      </c>
      <c r="AY12" s="65">
        <v>49</v>
      </c>
      <c r="AZ12" s="65">
        <v>50</v>
      </c>
    </row>
    <row r="13" spans="1:52" s="4" customFormat="1" ht="18" customHeight="1">
      <c r="A13" s="226">
        <v>1</v>
      </c>
      <c r="B13" s="227" t="s">
        <v>604</v>
      </c>
      <c r="C13" s="84"/>
      <c r="D13" s="64">
        <v>1</v>
      </c>
      <c r="E13" s="64">
        <v>42</v>
      </c>
      <c r="F13" s="61">
        <v>60</v>
      </c>
      <c r="G13" s="61">
        <v>3</v>
      </c>
      <c r="H13" s="61">
        <v>55</v>
      </c>
      <c r="I13" s="61">
        <v>1</v>
      </c>
      <c r="J13" s="61">
        <v>1</v>
      </c>
      <c r="K13" s="61">
        <v>0</v>
      </c>
      <c r="L13" s="61">
        <v>0</v>
      </c>
      <c r="M13" s="61">
        <v>0</v>
      </c>
      <c r="N13" s="61">
        <v>0</v>
      </c>
      <c r="O13" s="61">
        <v>56</v>
      </c>
      <c r="P13" s="61">
        <v>4</v>
      </c>
      <c r="Q13" s="61">
        <v>0</v>
      </c>
      <c r="R13" s="61">
        <v>0</v>
      </c>
      <c r="S13" s="61">
        <v>0</v>
      </c>
      <c r="T13" s="61">
        <v>0</v>
      </c>
      <c r="U13" s="61">
        <v>25</v>
      </c>
      <c r="V13" s="61">
        <v>33</v>
      </c>
      <c r="W13" s="61">
        <v>2</v>
      </c>
      <c r="X13" s="61">
        <v>0</v>
      </c>
      <c r="Y13" s="61">
        <v>0</v>
      </c>
      <c r="Z13" s="61">
        <v>0</v>
      </c>
      <c r="AA13" s="61">
        <v>0</v>
      </c>
      <c r="AB13" s="61">
        <v>0</v>
      </c>
      <c r="AC13" s="61">
        <v>0</v>
      </c>
      <c r="AD13" s="61">
        <v>0</v>
      </c>
      <c r="AE13" s="61">
        <v>0</v>
      </c>
      <c r="AF13" s="61">
        <v>41</v>
      </c>
      <c r="AG13" s="61">
        <v>0</v>
      </c>
      <c r="AH13" s="61">
        <v>0</v>
      </c>
      <c r="AI13" s="61">
        <v>2</v>
      </c>
      <c r="AJ13" s="61">
        <v>39</v>
      </c>
      <c r="AK13" s="61">
        <v>0</v>
      </c>
      <c r="AL13" s="61">
        <v>0</v>
      </c>
      <c r="AM13" s="61">
        <v>0</v>
      </c>
      <c r="AN13" s="61">
        <v>0</v>
      </c>
      <c r="AO13" s="61">
        <v>0</v>
      </c>
      <c r="AP13" s="61">
        <v>22</v>
      </c>
      <c r="AQ13" s="61">
        <v>14</v>
      </c>
      <c r="AR13" s="61">
        <v>14</v>
      </c>
      <c r="AS13" s="61">
        <v>10</v>
      </c>
      <c r="AT13" s="61">
        <v>0</v>
      </c>
      <c r="AU13" s="61">
        <v>2</v>
      </c>
      <c r="AV13" s="61">
        <v>0</v>
      </c>
      <c r="AW13" s="61">
        <v>15</v>
      </c>
      <c r="AX13" s="61">
        <v>60</v>
      </c>
      <c r="AY13" s="61">
        <v>2</v>
      </c>
      <c r="AZ13" s="61">
        <v>0</v>
      </c>
    </row>
    <row r="14" spans="1:52" s="4" customFormat="1" ht="21" customHeight="1">
      <c r="A14" s="62"/>
      <c r="B14" s="64"/>
      <c r="C14" s="84"/>
      <c r="D14" s="64"/>
      <c r="E14" s="64"/>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row>
    <row r="15" spans="1:52" s="4" customFormat="1" ht="18" customHeight="1">
      <c r="A15" s="62"/>
      <c r="B15" s="66" t="s">
        <v>255</v>
      </c>
      <c r="C15" s="64"/>
      <c r="D15" s="64"/>
      <c r="E15" s="64"/>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row>
    <row r="16" spans="2:5" s="10" customFormat="1" ht="11.25" customHeight="1">
      <c r="B16" s="67"/>
      <c r="C16" s="67"/>
      <c r="D16" s="67"/>
      <c r="E16" s="67"/>
    </row>
    <row r="17" spans="2:51" s="10" customFormat="1" ht="18.75" customHeight="1">
      <c r="B17" s="275"/>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I17" s="281" t="s">
        <v>605</v>
      </c>
      <c r="AJ17" s="281"/>
      <c r="AK17" s="281"/>
      <c r="AL17" s="281"/>
      <c r="AM17" s="281"/>
      <c r="AN17" s="281"/>
      <c r="AO17" s="281"/>
      <c r="AP17" s="281"/>
      <c r="AQ17" s="281"/>
      <c r="AR17" s="281"/>
      <c r="AS17" s="281"/>
      <c r="AT17" s="281"/>
      <c r="AU17" s="281"/>
      <c r="AV17" s="281"/>
      <c r="AW17" s="281"/>
      <c r="AX17" s="281"/>
      <c r="AY17" s="281"/>
    </row>
    <row r="18" spans="2:51" s="10" customFormat="1" ht="18.75" customHeight="1">
      <c r="B18" s="56" t="s">
        <v>14</v>
      </c>
      <c r="C18" s="9"/>
      <c r="D18" s="9"/>
      <c r="E18" s="9"/>
      <c r="F18" s="9"/>
      <c r="G18" s="9"/>
      <c r="H18" s="9"/>
      <c r="I18" s="9"/>
      <c r="J18" s="9"/>
      <c r="K18" s="9"/>
      <c r="L18" s="9"/>
      <c r="M18" s="9"/>
      <c r="N18" s="9"/>
      <c r="O18" s="9"/>
      <c r="P18" s="9"/>
      <c r="Q18" s="9"/>
      <c r="R18" s="9"/>
      <c r="AI18" s="260" t="s">
        <v>69</v>
      </c>
      <c r="AJ18" s="260"/>
      <c r="AK18" s="260"/>
      <c r="AL18" s="260"/>
      <c r="AM18" s="260"/>
      <c r="AN18" s="260"/>
      <c r="AO18" s="260"/>
      <c r="AP18" s="260"/>
      <c r="AQ18" s="260"/>
      <c r="AR18" s="260"/>
      <c r="AS18" s="260"/>
      <c r="AT18" s="260"/>
      <c r="AU18" s="260"/>
      <c r="AV18" s="260"/>
      <c r="AW18" s="260"/>
      <c r="AX18" s="260"/>
      <c r="AY18" s="260"/>
    </row>
    <row r="19" spans="1:51" ht="15.75">
      <c r="A19" s="10"/>
      <c r="B19" s="54" t="s">
        <v>15</v>
      </c>
      <c r="C19" s="12"/>
      <c r="D19" s="12"/>
      <c r="E19" s="12"/>
      <c r="F19" s="12"/>
      <c r="G19" s="12"/>
      <c r="H19" s="12"/>
      <c r="I19" s="12"/>
      <c r="J19" s="12"/>
      <c r="K19" s="12"/>
      <c r="L19" s="12"/>
      <c r="M19" s="12"/>
      <c r="N19" s="12"/>
      <c r="O19" s="12"/>
      <c r="P19" s="12"/>
      <c r="Q19" s="12"/>
      <c r="R19" s="12"/>
      <c r="AI19" s="280" t="s">
        <v>68</v>
      </c>
      <c r="AJ19" s="280"/>
      <c r="AK19" s="280"/>
      <c r="AL19" s="280"/>
      <c r="AM19" s="280"/>
      <c r="AN19" s="280"/>
      <c r="AO19" s="280"/>
      <c r="AP19" s="280"/>
      <c r="AQ19" s="280"/>
      <c r="AR19" s="280"/>
      <c r="AS19" s="280"/>
      <c r="AT19" s="280"/>
      <c r="AU19" s="280"/>
      <c r="AV19" s="280"/>
      <c r="AW19" s="280"/>
      <c r="AX19" s="280"/>
      <c r="AY19" s="280"/>
    </row>
    <row r="20" spans="1:48" ht="18.75">
      <c r="A20" s="10"/>
      <c r="B20" s="56"/>
      <c r="C20" s="9"/>
      <c r="D20" s="9"/>
      <c r="E20" s="9"/>
      <c r="F20" s="9"/>
      <c r="G20" s="9"/>
      <c r="H20" s="9"/>
      <c r="I20" s="9"/>
      <c r="J20" s="9"/>
      <c r="K20" s="9"/>
      <c r="L20" s="9"/>
      <c r="M20" s="9"/>
      <c r="N20" s="9"/>
      <c r="O20" s="9"/>
      <c r="P20" s="9"/>
      <c r="Q20" s="9"/>
      <c r="R20" s="9"/>
      <c r="S20" s="10"/>
      <c r="T20" s="10"/>
      <c r="U20" s="10"/>
      <c r="V20" s="10"/>
      <c r="W20" s="10"/>
      <c r="X20" s="10"/>
      <c r="Y20" s="10"/>
      <c r="Z20" s="10"/>
      <c r="AA20" s="10"/>
      <c r="AB20" s="10"/>
      <c r="AC20" s="10"/>
      <c r="AD20" s="10"/>
      <c r="AE20" s="10"/>
      <c r="AF20" s="10"/>
      <c r="AG20" s="10"/>
      <c r="AH20" s="10"/>
      <c r="AI20" s="56"/>
      <c r="AJ20" s="56"/>
      <c r="AK20" s="56"/>
      <c r="AL20" s="56"/>
      <c r="AM20" s="56"/>
      <c r="AN20" s="56"/>
      <c r="AO20" s="56"/>
      <c r="AP20" s="56"/>
      <c r="AQ20" s="56"/>
      <c r="AR20" s="56"/>
      <c r="AS20" s="56"/>
      <c r="AT20" s="56"/>
      <c r="AU20" s="56"/>
      <c r="AV20" s="10"/>
    </row>
    <row r="21" spans="1:48" ht="18.75">
      <c r="A21" s="10"/>
      <c r="B21" s="56"/>
      <c r="C21" s="9"/>
      <c r="D21" s="9"/>
      <c r="E21" s="9"/>
      <c r="F21" s="9"/>
      <c r="G21" s="9"/>
      <c r="H21" s="9"/>
      <c r="I21" s="9"/>
      <c r="J21" s="9"/>
      <c r="K21" s="9"/>
      <c r="L21" s="9"/>
      <c r="M21" s="9"/>
      <c r="N21" s="9"/>
      <c r="O21" s="9"/>
      <c r="P21" s="9"/>
      <c r="Q21" s="9"/>
      <c r="R21" s="9"/>
      <c r="S21" s="10"/>
      <c r="T21" s="10"/>
      <c r="U21" s="10"/>
      <c r="V21" s="10"/>
      <c r="W21" s="10"/>
      <c r="X21" s="10"/>
      <c r="Y21" s="10"/>
      <c r="Z21" s="10"/>
      <c r="AA21" s="10"/>
      <c r="AB21" s="10"/>
      <c r="AC21" s="10"/>
      <c r="AD21" s="10"/>
      <c r="AE21" s="10"/>
      <c r="AF21" s="10"/>
      <c r="AG21" s="10"/>
      <c r="AH21" s="10"/>
      <c r="AI21" s="56"/>
      <c r="AJ21" s="56"/>
      <c r="AK21" s="56"/>
      <c r="AL21" s="56"/>
      <c r="AM21" s="56"/>
      <c r="AN21" s="56"/>
      <c r="AO21" s="56"/>
      <c r="AP21" s="56"/>
      <c r="AQ21" s="56"/>
      <c r="AR21" s="56"/>
      <c r="AS21" s="56"/>
      <c r="AT21" s="56"/>
      <c r="AU21" s="56"/>
      <c r="AV21" s="10"/>
    </row>
    <row r="22" spans="1:48" ht="20.25" customHeight="1">
      <c r="A22" s="10"/>
      <c r="B22" s="56"/>
      <c r="C22" s="9"/>
      <c r="D22" s="9"/>
      <c r="E22" s="9"/>
      <c r="F22" s="9"/>
      <c r="G22" s="9"/>
      <c r="H22" s="9"/>
      <c r="I22" s="9"/>
      <c r="J22" s="9"/>
      <c r="K22" s="9"/>
      <c r="L22" s="9"/>
      <c r="M22" s="9"/>
      <c r="N22" s="9"/>
      <c r="O22" s="9"/>
      <c r="P22" s="9"/>
      <c r="Q22" s="9"/>
      <c r="R22" s="9"/>
      <c r="S22" s="10"/>
      <c r="T22" s="10"/>
      <c r="U22" s="10"/>
      <c r="V22" s="10"/>
      <c r="W22" s="10"/>
      <c r="X22" s="10"/>
      <c r="Y22" s="10"/>
      <c r="Z22" s="10"/>
      <c r="AA22" s="10"/>
      <c r="AB22" s="10"/>
      <c r="AC22" s="10"/>
      <c r="AD22" s="10"/>
      <c r="AE22" s="10"/>
      <c r="AF22" s="10"/>
      <c r="AG22" s="10"/>
      <c r="AH22" s="10"/>
      <c r="AI22" s="56"/>
      <c r="AJ22" s="56"/>
      <c r="AK22" s="56"/>
      <c r="AL22" s="56"/>
      <c r="AM22" s="56"/>
      <c r="AN22" s="56"/>
      <c r="AO22" s="56"/>
      <c r="AP22" s="56"/>
      <c r="AQ22" s="56"/>
      <c r="AR22" s="56"/>
      <c r="AS22" s="56"/>
      <c r="AT22" s="56"/>
      <c r="AU22" s="56"/>
      <c r="AV22" s="10"/>
    </row>
    <row r="23" spans="1:48" ht="18.75">
      <c r="A23" s="10"/>
      <c r="B23" s="56"/>
      <c r="C23" s="9"/>
      <c r="D23" s="9"/>
      <c r="E23" s="9"/>
      <c r="F23" s="9"/>
      <c r="G23" s="9"/>
      <c r="H23" s="9"/>
      <c r="I23" s="9"/>
      <c r="J23" s="9"/>
      <c r="K23" s="9"/>
      <c r="L23" s="9"/>
      <c r="M23" s="9"/>
      <c r="N23" s="9"/>
      <c r="O23" s="9"/>
      <c r="P23" s="9"/>
      <c r="Q23" s="9"/>
      <c r="R23" s="9"/>
      <c r="S23" s="10"/>
      <c r="T23" s="10"/>
      <c r="U23" s="10"/>
      <c r="V23" s="10"/>
      <c r="W23" s="10"/>
      <c r="X23" s="10"/>
      <c r="Y23" s="10"/>
      <c r="Z23" s="10"/>
      <c r="AA23" s="10"/>
      <c r="AB23" s="10"/>
      <c r="AC23" s="10"/>
      <c r="AD23" s="10"/>
      <c r="AE23" s="10"/>
      <c r="AF23" s="10"/>
      <c r="AG23" s="10"/>
      <c r="AH23" s="10"/>
      <c r="AI23" s="56"/>
      <c r="AJ23" s="56"/>
      <c r="AK23" s="56"/>
      <c r="AL23" s="56"/>
      <c r="AM23" s="56"/>
      <c r="AN23" s="56"/>
      <c r="AO23" s="56"/>
      <c r="AP23" s="56"/>
      <c r="AQ23" s="56"/>
      <c r="AR23" s="56"/>
      <c r="AS23" s="56"/>
      <c r="AT23" s="56"/>
      <c r="AU23" s="56"/>
      <c r="AV23" s="10"/>
    </row>
    <row r="24" spans="1:48" ht="18.75">
      <c r="A24" s="10"/>
      <c r="B24" s="56"/>
      <c r="C24" s="9"/>
      <c r="D24" s="9"/>
      <c r="E24" s="9"/>
      <c r="F24" s="9"/>
      <c r="G24" s="9"/>
      <c r="H24" s="9"/>
      <c r="I24" s="9"/>
      <c r="J24" s="9"/>
      <c r="K24" s="9"/>
      <c r="L24" s="9"/>
      <c r="M24" s="9"/>
      <c r="N24" s="9"/>
      <c r="O24" s="9"/>
      <c r="P24" s="9"/>
      <c r="Q24" s="9"/>
      <c r="R24" s="9"/>
      <c r="S24" s="10"/>
      <c r="T24" s="10"/>
      <c r="U24" s="10"/>
      <c r="V24" s="10"/>
      <c r="W24" s="10"/>
      <c r="X24" s="10"/>
      <c r="Y24" s="10"/>
      <c r="Z24" s="10"/>
      <c r="AA24" s="10"/>
      <c r="AB24" s="10"/>
      <c r="AC24" s="10"/>
      <c r="AD24" s="10"/>
      <c r="AE24" s="10"/>
      <c r="AF24" s="10"/>
      <c r="AG24" s="10"/>
      <c r="AH24" s="10"/>
      <c r="AI24" s="56"/>
      <c r="AJ24" s="56"/>
      <c r="AK24" s="56"/>
      <c r="AL24" s="56"/>
      <c r="AM24" s="56"/>
      <c r="AN24" s="56"/>
      <c r="AO24" s="56"/>
      <c r="AP24" s="56"/>
      <c r="AQ24" s="56"/>
      <c r="AR24" s="56"/>
      <c r="AS24" s="56"/>
      <c r="AT24" s="56"/>
      <c r="AU24" s="56"/>
      <c r="AV24" s="10"/>
    </row>
    <row r="25" spans="2:51" ht="15.75">
      <c r="B25" s="89" t="s">
        <v>374</v>
      </c>
      <c r="C25" s="12"/>
      <c r="D25" s="12"/>
      <c r="E25" s="12"/>
      <c r="F25" s="12"/>
      <c r="G25" s="12"/>
      <c r="H25" s="12"/>
      <c r="I25" s="12"/>
      <c r="J25" s="12"/>
      <c r="K25" s="12"/>
      <c r="L25" s="12"/>
      <c r="M25" s="12"/>
      <c r="N25" s="12"/>
      <c r="O25" s="12"/>
      <c r="P25" s="12"/>
      <c r="Q25" s="12"/>
      <c r="R25" s="12"/>
      <c r="AI25" s="261" t="s">
        <v>329</v>
      </c>
      <c r="AJ25" s="261"/>
      <c r="AK25" s="261"/>
      <c r="AL25" s="261"/>
      <c r="AM25" s="261"/>
      <c r="AN25" s="261"/>
      <c r="AO25" s="261"/>
      <c r="AP25" s="261"/>
      <c r="AQ25" s="261"/>
      <c r="AR25" s="261"/>
      <c r="AS25" s="261"/>
      <c r="AT25" s="261"/>
      <c r="AU25" s="261"/>
      <c r="AV25" s="261"/>
      <c r="AW25" s="261"/>
      <c r="AX25" s="261"/>
      <c r="AY25" s="261"/>
    </row>
    <row r="26" spans="2:5" ht="12.75">
      <c r="B26" s="68"/>
      <c r="C26" s="68"/>
      <c r="D26" s="68"/>
      <c r="E26" s="68"/>
    </row>
    <row r="27" spans="2:5" ht="12.75">
      <c r="B27" s="68"/>
      <c r="C27" s="68"/>
      <c r="D27" s="68"/>
      <c r="E27" s="68"/>
    </row>
  </sheetData>
  <mergeCells count="70">
    <mergeCell ref="AI17:AY17"/>
    <mergeCell ref="AI18:AY18"/>
    <mergeCell ref="AI19:AY19"/>
    <mergeCell ref="AI25:AY25"/>
    <mergeCell ref="B17:AG17"/>
    <mergeCell ref="AW3:AY3"/>
    <mergeCell ref="F7:F11"/>
    <mergeCell ref="G7:N7"/>
    <mergeCell ref="O7:R7"/>
    <mergeCell ref="AP7:AV7"/>
    <mergeCell ref="AW7:AW11"/>
    <mergeCell ref="AX7:AX11"/>
    <mergeCell ref="AY7:AY11"/>
    <mergeCell ref="P8:P11"/>
    <mergeCell ref="N8:N11"/>
    <mergeCell ref="O8:O11"/>
    <mergeCell ref="A7:A11"/>
    <mergeCell ref="B7:B11"/>
    <mergeCell ref="C7:C11"/>
    <mergeCell ref="D7:D11"/>
    <mergeCell ref="AB9:AB11"/>
    <mergeCell ref="AC9:AC11"/>
    <mergeCell ref="AZ7:AZ11"/>
    <mergeCell ref="G8:G11"/>
    <mergeCell ref="I8:I11"/>
    <mergeCell ref="J8:J11"/>
    <mergeCell ref="K8:K11"/>
    <mergeCell ref="H8:H11"/>
    <mergeCell ref="L8:L11"/>
    <mergeCell ref="M8:M11"/>
    <mergeCell ref="AM10:AM11"/>
    <mergeCell ref="AN10:AN11"/>
    <mergeCell ref="Q8:Q11"/>
    <mergeCell ref="R8:R11"/>
    <mergeCell ref="AF9:AF11"/>
    <mergeCell ref="AG9:AJ9"/>
    <mergeCell ref="T8:X8"/>
    <mergeCell ref="X9:X11"/>
    <mergeCell ref="Y8:AB8"/>
    <mergeCell ref="AC8:AF8"/>
    <mergeCell ref="AV8:AV11"/>
    <mergeCell ref="S9:S11"/>
    <mergeCell ref="Y9:Y11"/>
    <mergeCell ref="Z9:Z11"/>
    <mergeCell ref="AS9:AS11"/>
    <mergeCell ref="AT9:AT11"/>
    <mergeCell ref="AU9:AU11"/>
    <mergeCell ref="AK10:AK11"/>
    <mergeCell ref="AR8:AR11"/>
    <mergeCell ref="AS8:AU8"/>
    <mergeCell ref="S7:AO7"/>
    <mergeCell ref="E7:E11"/>
    <mergeCell ref="AD9:AD11"/>
    <mergeCell ref="AE9:AE11"/>
    <mergeCell ref="AG8:AN8"/>
    <mergeCell ref="AO8:AO11"/>
    <mergeCell ref="AG10:AG11"/>
    <mergeCell ref="AH10:AH11"/>
    <mergeCell ref="AI10:AI11"/>
    <mergeCell ref="AJ10:AJ11"/>
    <mergeCell ref="B4:AX4"/>
    <mergeCell ref="AA9:AA11"/>
    <mergeCell ref="T9:T11"/>
    <mergeCell ref="U9:U11"/>
    <mergeCell ref="V9:V11"/>
    <mergeCell ref="W9:W11"/>
    <mergeCell ref="AP8:AP11"/>
    <mergeCell ref="AQ8:AQ11"/>
    <mergeCell ref="AL10:AL11"/>
    <mergeCell ref="AK9:AN9"/>
  </mergeCells>
  <printOptions horizontalCentered="1"/>
  <pageMargins left="0" right="0" top="0.4330708661417323" bottom="0.5118110236220472" header="0.5118110236220472" footer="0.5118110236220472"/>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codeName="Sheet3"/>
  <dimension ref="A1:Z33"/>
  <sheetViews>
    <sheetView view="pageBreakPreview" zoomScaleNormal="70" zoomScaleSheetLayoutView="100" workbookViewId="0" topLeftCell="A1">
      <selection activeCell="Y2" sqref="Y2"/>
    </sheetView>
  </sheetViews>
  <sheetFormatPr defaultColWidth="9.140625" defaultRowHeight="12.75"/>
  <cols>
    <col min="1" max="1" width="3.8515625" style="1" customWidth="1"/>
    <col min="2" max="2" width="22.140625" style="1" customWidth="1"/>
    <col min="3" max="3" width="8.8515625" style="1" customWidth="1"/>
    <col min="4" max="4" width="4.7109375" style="1" customWidth="1"/>
    <col min="5" max="5" width="5.140625" style="1" customWidth="1"/>
    <col min="6" max="7" width="6.421875" style="1" customWidth="1"/>
    <col min="8" max="8" width="14.57421875" style="1" customWidth="1"/>
    <col min="9" max="10" width="8.57421875" style="1" customWidth="1"/>
    <col min="11" max="11" width="8.421875" style="1" customWidth="1"/>
    <col min="12" max="12" width="7.57421875" style="1" customWidth="1"/>
    <col min="13" max="13" width="6.8515625" style="1" customWidth="1"/>
    <col min="14" max="15" width="13.7109375" style="1" customWidth="1"/>
    <col min="16" max="16" width="7.57421875" style="1" customWidth="1"/>
    <col min="17" max="17" width="9.28125" style="1" customWidth="1"/>
    <col min="18" max="18" width="8.421875" style="1" customWidth="1"/>
    <col min="19" max="19" width="5.57421875" style="1" customWidth="1"/>
    <col min="20" max="20" width="6.00390625" style="1" customWidth="1"/>
    <col min="21" max="21" width="5.8515625" style="1" customWidth="1"/>
    <col min="22" max="22" width="6.140625" style="1" customWidth="1"/>
    <col min="23" max="23" width="7.28125" style="1" customWidth="1"/>
    <col min="24" max="24" width="5.28125" style="1" customWidth="1"/>
    <col min="25" max="25" width="7.28125" style="1" customWidth="1"/>
    <col min="26" max="26" width="6.421875" style="1" customWidth="1"/>
    <col min="27" max="16384" width="9.140625" style="1" customWidth="1"/>
  </cols>
  <sheetData>
    <row r="1" spans="1:3" ht="12.75">
      <c r="A1" s="27" t="s">
        <v>82</v>
      </c>
      <c r="B1" s="27"/>
      <c r="C1" s="27"/>
    </row>
    <row r="2" spans="1:25" ht="17.25" customHeight="1">
      <c r="A2" s="27" t="s">
        <v>83</v>
      </c>
      <c r="B2" s="27"/>
      <c r="C2" s="27"/>
      <c r="Y2" s="25" t="s">
        <v>70</v>
      </c>
    </row>
    <row r="3" spans="1:26" ht="27.75" customHeight="1">
      <c r="A3" s="27"/>
      <c r="B3" s="262" t="s">
        <v>274</v>
      </c>
      <c r="C3" s="262"/>
      <c r="D3" s="262"/>
      <c r="E3" s="262"/>
      <c r="F3" s="262"/>
      <c r="G3" s="262"/>
      <c r="H3" s="262"/>
      <c r="I3" s="262"/>
      <c r="J3" s="262"/>
      <c r="K3" s="262"/>
      <c r="L3" s="262"/>
      <c r="M3" s="262"/>
      <c r="N3" s="262"/>
      <c r="O3" s="262"/>
      <c r="P3" s="262"/>
      <c r="Q3" s="262"/>
      <c r="R3" s="262"/>
      <c r="S3" s="262"/>
      <c r="T3" s="262"/>
      <c r="U3" s="262"/>
      <c r="V3" s="262"/>
      <c r="W3" s="262"/>
      <c r="X3" s="262"/>
      <c r="Y3" s="8"/>
      <c r="Z3" s="8"/>
    </row>
    <row r="4" spans="1:23" ht="18.75">
      <c r="A4" s="299"/>
      <c r="B4" s="299"/>
      <c r="C4" s="299"/>
      <c r="D4" s="302" t="s">
        <v>138</v>
      </c>
      <c r="E4" s="302"/>
      <c r="F4" s="302"/>
      <c r="G4" s="302"/>
      <c r="H4" s="302"/>
      <c r="I4" s="302"/>
      <c r="J4" s="302"/>
      <c r="K4" s="302"/>
      <c r="L4" s="302"/>
      <c r="M4" s="302"/>
      <c r="N4" s="302"/>
      <c r="O4" s="302"/>
      <c r="P4" s="302"/>
      <c r="Q4" s="302"/>
      <c r="R4" s="302"/>
      <c r="S4" s="302"/>
      <c r="T4" s="302"/>
      <c r="U4" s="302"/>
      <c r="V4" s="302"/>
      <c r="W4" s="302"/>
    </row>
    <row r="6" spans="1:26" ht="38.25" customHeight="1">
      <c r="A6" s="296" t="s">
        <v>0</v>
      </c>
      <c r="B6" s="295" t="s">
        <v>74</v>
      </c>
      <c r="C6" s="295" t="s">
        <v>144</v>
      </c>
      <c r="D6" s="295" t="s">
        <v>87</v>
      </c>
      <c r="E6" s="295"/>
      <c r="F6" s="295" t="s">
        <v>140</v>
      </c>
      <c r="G6" s="296" t="s">
        <v>141</v>
      </c>
      <c r="H6" s="295" t="s">
        <v>19</v>
      </c>
      <c r="I6" s="295"/>
      <c r="J6" s="295"/>
      <c r="K6" s="295"/>
      <c r="L6" s="295"/>
      <c r="M6" s="295"/>
      <c r="N6" s="295" t="s">
        <v>37</v>
      </c>
      <c r="O6" s="296" t="s">
        <v>142</v>
      </c>
      <c r="P6" s="295" t="s">
        <v>47</v>
      </c>
      <c r="Q6" s="295"/>
      <c r="R6" s="295"/>
      <c r="S6" s="295" t="s">
        <v>48</v>
      </c>
      <c r="T6" s="295"/>
      <c r="U6" s="295"/>
      <c r="V6" s="295"/>
      <c r="W6" s="295"/>
      <c r="X6" s="295" t="s">
        <v>30</v>
      </c>
      <c r="Y6" s="295" t="s">
        <v>198</v>
      </c>
      <c r="Z6" s="295" t="s">
        <v>200</v>
      </c>
    </row>
    <row r="7" spans="1:26" ht="79.5" customHeight="1">
      <c r="A7" s="297"/>
      <c r="B7" s="295"/>
      <c r="C7" s="295"/>
      <c r="D7" s="49" t="s">
        <v>75</v>
      </c>
      <c r="E7" s="49" t="s">
        <v>76</v>
      </c>
      <c r="F7" s="295"/>
      <c r="G7" s="297"/>
      <c r="H7" s="49" t="s">
        <v>78</v>
      </c>
      <c r="I7" s="49" t="s">
        <v>213</v>
      </c>
      <c r="J7" s="49" t="s">
        <v>197</v>
      </c>
      <c r="K7" s="49" t="s">
        <v>22</v>
      </c>
      <c r="L7" s="49" t="s">
        <v>64</v>
      </c>
      <c r="M7" s="49" t="s">
        <v>21</v>
      </c>
      <c r="N7" s="295"/>
      <c r="O7" s="297"/>
      <c r="P7" s="49" t="s">
        <v>39</v>
      </c>
      <c r="Q7" s="49" t="s">
        <v>34</v>
      </c>
      <c r="R7" s="49" t="s">
        <v>79</v>
      </c>
      <c r="S7" s="49" t="s">
        <v>77</v>
      </c>
      <c r="T7" s="49" t="s">
        <v>81</v>
      </c>
      <c r="U7" s="49" t="s">
        <v>80</v>
      </c>
      <c r="V7" s="49" t="s">
        <v>143</v>
      </c>
      <c r="W7" s="49" t="s">
        <v>199</v>
      </c>
      <c r="X7" s="295"/>
      <c r="Y7" s="295"/>
      <c r="Z7" s="295"/>
    </row>
    <row r="8" spans="1:26" s="86" customFormat="1" ht="16.5" customHeight="1">
      <c r="A8" s="85" t="s">
        <v>3</v>
      </c>
      <c r="B8" s="85" t="s">
        <v>4</v>
      </c>
      <c r="C8" s="24">
        <v>1</v>
      </c>
      <c r="D8" s="24">
        <v>2</v>
      </c>
      <c r="E8" s="24">
        <v>3</v>
      </c>
      <c r="F8" s="24">
        <v>4</v>
      </c>
      <c r="G8" s="24">
        <v>5</v>
      </c>
      <c r="H8" s="24">
        <v>6</v>
      </c>
      <c r="I8" s="24">
        <v>7</v>
      </c>
      <c r="J8" s="24">
        <v>8</v>
      </c>
      <c r="K8" s="24">
        <v>9</v>
      </c>
      <c r="L8" s="24">
        <v>10</v>
      </c>
      <c r="M8" s="24">
        <v>11</v>
      </c>
      <c r="N8" s="24">
        <v>12</v>
      </c>
      <c r="O8" s="24">
        <v>13</v>
      </c>
      <c r="P8" s="24">
        <v>14</v>
      </c>
      <c r="Q8" s="24">
        <v>15</v>
      </c>
      <c r="R8" s="24">
        <v>16</v>
      </c>
      <c r="S8" s="24">
        <v>17</v>
      </c>
      <c r="T8" s="24">
        <v>18</v>
      </c>
      <c r="U8" s="24">
        <v>19</v>
      </c>
      <c r="V8" s="24">
        <v>20</v>
      </c>
      <c r="W8" s="24">
        <v>21</v>
      </c>
      <c r="X8" s="24">
        <v>22</v>
      </c>
      <c r="Y8" s="24">
        <v>23</v>
      </c>
      <c r="Z8" s="24">
        <v>24</v>
      </c>
    </row>
    <row r="9" spans="1:26" s="4" customFormat="1" ht="13.5" customHeight="1">
      <c r="A9" s="32">
        <v>1</v>
      </c>
      <c r="B9" s="15"/>
      <c r="C9" s="5"/>
      <c r="D9" s="5"/>
      <c r="E9" s="5"/>
      <c r="F9" s="5"/>
      <c r="G9" s="5"/>
      <c r="H9" s="5"/>
      <c r="I9" s="5"/>
      <c r="J9" s="5"/>
      <c r="K9" s="5"/>
      <c r="L9" s="5"/>
      <c r="M9" s="5"/>
      <c r="N9" s="5"/>
      <c r="O9" s="5"/>
      <c r="P9" s="5"/>
      <c r="Q9" s="5"/>
      <c r="R9" s="5"/>
      <c r="S9" s="5"/>
      <c r="T9" s="5"/>
      <c r="U9" s="5"/>
      <c r="V9" s="5"/>
      <c r="W9" s="5"/>
      <c r="X9" s="5"/>
      <c r="Y9" s="5"/>
      <c r="Z9" s="5"/>
    </row>
    <row r="10" spans="1:26" s="4" customFormat="1" ht="15" customHeight="1">
      <c r="A10" s="3">
        <v>2</v>
      </c>
      <c r="B10" s="14"/>
      <c r="C10" s="5"/>
      <c r="D10" s="5"/>
      <c r="E10" s="5"/>
      <c r="F10" s="5"/>
      <c r="G10" s="5"/>
      <c r="H10" s="5"/>
      <c r="I10" s="5"/>
      <c r="J10" s="5"/>
      <c r="K10" s="5"/>
      <c r="L10" s="5"/>
      <c r="M10" s="5"/>
      <c r="N10" s="5"/>
      <c r="O10" s="5"/>
      <c r="P10" s="5"/>
      <c r="Q10" s="5"/>
      <c r="R10" s="5"/>
      <c r="S10" s="5"/>
      <c r="T10" s="5"/>
      <c r="U10" s="5"/>
      <c r="V10" s="5"/>
      <c r="W10" s="5"/>
      <c r="X10" s="5"/>
      <c r="Y10" s="5"/>
      <c r="Z10" s="5"/>
    </row>
    <row r="11" spans="1:26" s="4" customFormat="1" ht="15" customHeight="1">
      <c r="A11" s="32">
        <v>3</v>
      </c>
      <c r="B11" s="15"/>
      <c r="C11" s="5"/>
      <c r="D11" s="5"/>
      <c r="E11" s="5"/>
      <c r="F11" s="5"/>
      <c r="G11" s="5"/>
      <c r="H11" s="5"/>
      <c r="I11" s="5"/>
      <c r="J11" s="5"/>
      <c r="K11" s="5"/>
      <c r="L11" s="5"/>
      <c r="M11" s="5"/>
      <c r="N11" s="5"/>
      <c r="O11" s="5"/>
      <c r="P11" s="5"/>
      <c r="Q11" s="5"/>
      <c r="R11" s="5"/>
      <c r="S11" s="5"/>
      <c r="T11" s="5"/>
      <c r="U11" s="5"/>
      <c r="V11" s="5"/>
      <c r="W11" s="5"/>
      <c r="X11" s="5"/>
      <c r="Y11" s="5"/>
      <c r="Z11" s="5"/>
    </row>
    <row r="12" spans="1:26" s="4" customFormat="1" ht="15" customHeight="1">
      <c r="A12" s="32">
        <v>4</v>
      </c>
      <c r="B12" s="15"/>
      <c r="C12" s="5"/>
      <c r="D12" s="5"/>
      <c r="E12" s="5"/>
      <c r="F12" s="5"/>
      <c r="G12" s="5"/>
      <c r="H12" s="5"/>
      <c r="I12" s="5"/>
      <c r="J12" s="5"/>
      <c r="K12" s="5"/>
      <c r="L12" s="5"/>
      <c r="M12" s="5"/>
      <c r="N12" s="5"/>
      <c r="O12" s="5"/>
      <c r="P12" s="5"/>
      <c r="Q12" s="5"/>
      <c r="R12" s="5"/>
      <c r="S12" s="5"/>
      <c r="T12" s="5"/>
      <c r="U12" s="5"/>
      <c r="V12" s="5"/>
      <c r="W12" s="5"/>
      <c r="X12" s="5"/>
      <c r="Y12" s="5"/>
      <c r="Z12" s="5"/>
    </row>
    <row r="13" spans="1:26" s="4" customFormat="1" ht="15" customHeight="1">
      <c r="A13" s="32">
        <v>5</v>
      </c>
      <c r="B13" s="15"/>
      <c r="C13" s="5"/>
      <c r="D13" s="5"/>
      <c r="E13" s="5"/>
      <c r="F13" s="5"/>
      <c r="G13" s="5"/>
      <c r="H13" s="5"/>
      <c r="I13" s="5"/>
      <c r="J13" s="5"/>
      <c r="K13" s="5"/>
      <c r="L13" s="5"/>
      <c r="M13" s="5"/>
      <c r="N13" s="5"/>
      <c r="O13" s="5"/>
      <c r="P13" s="5"/>
      <c r="Q13" s="5"/>
      <c r="R13" s="5"/>
      <c r="S13" s="5"/>
      <c r="T13" s="5"/>
      <c r="U13" s="5"/>
      <c r="V13" s="5"/>
      <c r="W13" s="5"/>
      <c r="X13" s="5"/>
      <c r="Y13" s="5"/>
      <c r="Z13" s="5"/>
    </row>
    <row r="14" spans="1:26" s="4" customFormat="1" ht="15" customHeight="1">
      <c r="A14" s="3">
        <v>6</v>
      </c>
      <c r="B14" s="14"/>
      <c r="C14" s="5"/>
      <c r="D14" s="5"/>
      <c r="E14" s="5"/>
      <c r="F14" s="5"/>
      <c r="G14" s="5"/>
      <c r="H14" s="5"/>
      <c r="I14" s="5"/>
      <c r="J14" s="5"/>
      <c r="K14" s="5"/>
      <c r="L14" s="5"/>
      <c r="M14" s="5"/>
      <c r="N14" s="5"/>
      <c r="O14" s="5"/>
      <c r="P14" s="5"/>
      <c r="Q14" s="5"/>
      <c r="R14" s="5"/>
      <c r="S14" s="5"/>
      <c r="T14" s="5"/>
      <c r="U14" s="5"/>
      <c r="V14" s="5"/>
      <c r="W14" s="5"/>
      <c r="X14" s="5"/>
      <c r="Y14" s="5"/>
      <c r="Z14" s="5"/>
    </row>
    <row r="15" spans="1:26" s="4" customFormat="1" ht="15" customHeight="1">
      <c r="A15" s="32">
        <v>7</v>
      </c>
      <c r="B15" s="14"/>
      <c r="C15" s="5"/>
      <c r="D15" s="5"/>
      <c r="E15" s="5"/>
      <c r="F15" s="5"/>
      <c r="G15" s="5"/>
      <c r="H15" s="5"/>
      <c r="I15" s="5"/>
      <c r="J15" s="5"/>
      <c r="K15" s="5"/>
      <c r="L15" s="5"/>
      <c r="M15" s="5"/>
      <c r="N15" s="5"/>
      <c r="O15" s="5"/>
      <c r="P15" s="5"/>
      <c r="Q15" s="5"/>
      <c r="R15" s="5"/>
      <c r="S15" s="5"/>
      <c r="T15" s="5"/>
      <c r="U15" s="5"/>
      <c r="V15" s="5"/>
      <c r="W15" s="5"/>
      <c r="X15" s="5"/>
      <c r="Y15" s="5"/>
      <c r="Z15" s="5"/>
    </row>
    <row r="16" spans="1:26" s="4" customFormat="1" ht="15" customHeight="1">
      <c r="A16" s="32">
        <v>8</v>
      </c>
      <c r="B16" s="15"/>
      <c r="C16" s="5"/>
      <c r="D16" s="5"/>
      <c r="E16" s="5"/>
      <c r="F16" s="5"/>
      <c r="G16" s="5"/>
      <c r="H16" s="5"/>
      <c r="I16" s="5"/>
      <c r="J16" s="5"/>
      <c r="K16" s="5"/>
      <c r="L16" s="5"/>
      <c r="M16" s="5"/>
      <c r="N16" s="5"/>
      <c r="O16" s="5"/>
      <c r="P16" s="5"/>
      <c r="Q16" s="5"/>
      <c r="R16" s="5"/>
      <c r="S16" s="5"/>
      <c r="T16" s="5"/>
      <c r="U16" s="5"/>
      <c r="V16" s="5"/>
      <c r="W16" s="5"/>
      <c r="X16" s="5"/>
      <c r="Y16" s="5"/>
      <c r="Z16" s="5"/>
    </row>
    <row r="17" spans="1:26" s="4" customFormat="1" ht="18" customHeight="1">
      <c r="A17" s="7"/>
      <c r="B17" s="6"/>
      <c r="C17" s="6"/>
      <c r="D17" s="6"/>
      <c r="E17" s="6"/>
      <c r="F17" s="6"/>
      <c r="G17" s="6"/>
      <c r="H17" s="6"/>
      <c r="I17" s="6"/>
      <c r="J17" s="6"/>
      <c r="K17" s="6"/>
      <c r="L17" s="6"/>
      <c r="M17" s="6"/>
      <c r="N17" s="6"/>
      <c r="O17" s="6"/>
      <c r="P17" s="6"/>
      <c r="Q17" s="6"/>
      <c r="R17" s="6"/>
      <c r="S17" s="6"/>
      <c r="T17" s="6"/>
      <c r="U17" s="6"/>
      <c r="V17" s="6"/>
      <c r="W17" s="6"/>
      <c r="X17" s="6"/>
      <c r="Y17" s="6"/>
      <c r="Z17" s="6"/>
    </row>
    <row r="18" spans="1:26" s="4" customFormat="1" ht="18" customHeight="1">
      <c r="A18" s="22"/>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s="52" customFormat="1" ht="18" customHeight="1">
      <c r="A19" s="50"/>
      <c r="B19" s="59" t="s">
        <v>273</v>
      </c>
      <c r="C19" s="59"/>
      <c r="D19" s="59"/>
      <c r="E19" s="59"/>
      <c r="F19" s="59"/>
      <c r="G19" s="59"/>
      <c r="H19" s="59"/>
      <c r="I19" s="59"/>
      <c r="J19" s="51"/>
      <c r="K19" s="51"/>
      <c r="L19" s="51"/>
      <c r="M19" s="51"/>
      <c r="N19" s="51"/>
      <c r="O19" s="51"/>
      <c r="P19" s="51"/>
      <c r="Q19" s="51"/>
      <c r="R19" s="51"/>
      <c r="S19" s="51"/>
      <c r="T19" s="51"/>
      <c r="U19" s="51"/>
      <c r="V19" s="51"/>
      <c r="W19" s="51"/>
      <c r="X19" s="51"/>
      <c r="Y19" s="51"/>
      <c r="Z19" s="51"/>
    </row>
    <row r="20" spans="1:26" s="4" customFormat="1" ht="31.5" customHeight="1">
      <c r="A20" s="21"/>
      <c r="B20" s="301" t="s">
        <v>278</v>
      </c>
      <c r="C20" s="301"/>
      <c r="D20" s="301"/>
      <c r="E20" s="301"/>
      <c r="F20" s="301"/>
      <c r="G20" s="301"/>
      <c r="H20" s="301"/>
      <c r="I20" s="301"/>
      <c r="J20" s="301"/>
      <c r="K20" s="301"/>
      <c r="L20" s="301"/>
      <c r="M20" s="301"/>
      <c r="N20" s="301"/>
      <c r="O20" s="301"/>
      <c r="P20" s="301"/>
      <c r="Q20" s="301"/>
      <c r="R20" s="301"/>
      <c r="S20" s="301"/>
      <c r="T20" s="301"/>
      <c r="U20" s="301"/>
      <c r="V20" s="301"/>
      <c r="W20" s="301"/>
      <c r="X20" s="21"/>
      <c r="Y20" s="21"/>
      <c r="Z20" s="21"/>
    </row>
    <row r="21" spans="1:26" s="10" customFormat="1" ht="18.75">
      <c r="A21" s="260" t="s">
        <v>84</v>
      </c>
      <c r="B21" s="260"/>
      <c r="C21" s="260"/>
      <c r="Q21" s="9"/>
      <c r="U21" s="55" t="s">
        <v>201</v>
      </c>
      <c r="V21" s="55"/>
      <c r="W21" s="55"/>
      <c r="X21" s="55"/>
      <c r="Y21" s="55"/>
      <c r="Z21" s="16"/>
    </row>
    <row r="22" spans="1:26" s="11" customFormat="1" ht="18.75">
      <c r="A22" s="300" t="s">
        <v>85</v>
      </c>
      <c r="B22" s="300"/>
      <c r="C22" s="300"/>
      <c r="Q22" s="12"/>
      <c r="U22" s="57"/>
      <c r="V22" s="30" t="s">
        <v>69</v>
      </c>
      <c r="W22" s="29"/>
      <c r="X22" s="29"/>
      <c r="Y22" s="16"/>
      <c r="Z22" s="16"/>
    </row>
    <row r="23" spans="21:25" ht="18.75">
      <c r="U23" s="58"/>
      <c r="V23" s="60" t="s">
        <v>202</v>
      </c>
      <c r="W23" s="55"/>
      <c r="X23" s="55"/>
      <c r="Y23" s="55"/>
    </row>
    <row r="24" spans="2:24" ht="18">
      <c r="B24" s="27" t="s">
        <v>182</v>
      </c>
      <c r="C24" s="33"/>
      <c r="D24" s="33"/>
      <c r="E24" s="33"/>
      <c r="F24" s="33"/>
      <c r="G24" s="33"/>
      <c r="H24" s="33"/>
      <c r="I24" s="33"/>
      <c r="J24" s="33"/>
      <c r="K24" s="33"/>
      <c r="L24" s="33"/>
      <c r="M24" s="26"/>
      <c r="N24" s="26"/>
      <c r="O24" s="26"/>
      <c r="U24" s="58"/>
      <c r="V24" s="58"/>
      <c r="W24" s="58"/>
      <c r="X24" s="58"/>
    </row>
    <row r="25" spans="2:15" ht="15">
      <c r="B25" s="34" t="s">
        <v>184</v>
      </c>
      <c r="C25" s="33"/>
      <c r="D25" s="33"/>
      <c r="E25" s="33"/>
      <c r="F25" s="33"/>
      <c r="G25" s="33"/>
      <c r="H25" s="33"/>
      <c r="I25" s="33"/>
      <c r="J25" s="33"/>
      <c r="K25" s="33"/>
      <c r="L25" s="33"/>
      <c r="M25" s="26"/>
      <c r="N25" s="26"/>
      <c r="O25" s="26"/>
    </row>
    <row r="26" spans="2:15" ht="12.75">
      <c r="B26" s="34" t="s">
        <v>145</v>
      </c>
      <c r="C26" s="34"/>
      <c r="D26" s="34"/>
      <c r="E26" s="34"/>
      <c r="F26" s="34"/>
      <c r="G26" s="34"/>
      <c r="H26" s="34"/>
      <c r="I26" s="34"/>
      <c r="J26" s="34"/>
      <c r="K26" s="34"/>
      <c r="L26" s="34"/>
      <c r="M26" s="34"/>
      <c r="N26" s="26"/>
      <c r="O26" s="26"/>
    </row>
    <row r="27" spans="2:15" ht="12.75">
      <c r="B27" s="298" t="s">
        <v>146</v>
      </c>
      <c r="C27" s="298"/>
      <c r="D27" s="298"/>
      <c r="E27" s="298"/>
      <c r="F27" s="298"/>
      <c r="G27" s="298"/>
      <c r="H27" s="298"/>
      <c r="I27" s="298"/>
      <c r="J27" s="298"/>
      <c r="K27" s="298"/>
      <c r="L27" s="26"/>
      <c r="M27" s="26"/>
      <c r="N27" s="26"/>
      <c r="O27" s="26"/>
    </row>
    <row r="28" spans="2:15" ht="12.75">
      <c r="B28" s="31" t="s">
        <v>205</v>
      </c>
      <c r="C28" s="26"/>
      <c r="D28" s="26"/>
      <c r="E28" s="26"/>
      <c r="F28" s="26"/>
      <c r="G28" s="26"/>
      <c r="H28" s="26"/>
      <c r="I28" s="26"/>
      <c r="J28" s="26"/>
      <c r="K28" s="26"/>
      <c r="L28" s="26"/>
      <c r="M28" s="26"/>
      <c r="N28" s="26"/>
      <c r="O28" s="26"/>
    </row>
    <row r="29" spans="2:15" ht="12.75">
      <c r="B29" s="26" t="s">
        <v>147</v>
      </c>
      <c r="C29" s="26"/>
      <c r="D29" s="26"/>
      <c r="E29" s="26"/>
      <c r="F29" s="26"/>
      <c r="G29" s="26"/>
      <c r="H29" s="26"/>
      <c r="I29" s="26"/>
      <c r="J29" s="26"/>
      <c r="K29" s="26"/>
      <c r="L29" s="26"/>
      <c r="M29" s="26"/>
      <c r="N29" s="26"/>
      <c r="O29" s="26"/>
    </row>
    <row r="30" spans="2:22" ht="12.75">
      <c r="B30" s="298" t="s">
        <v>148</v>
      </c>
      <c r="C30" s="298"/>
      <c r="D30" s="298"/>
      <c r="E30" s="298"/>
      <c r="F30" s="298"/>
      <c r="G30" s="298"/>
      <c r="H30" s="298"/>
      <c r="I30" s="298"/>
      <c r="J30" s="298"/>
      <c r="K30" s="298"/>
      <c r="L30" s="298"/>
      <c r="M30" s="298"/>
      <c r="N30" s="298"/>
      <c r="O30" s="298"/>
      <c r="P30" s="298"/>
      <c r="Q30" s="298"/>
      <c r="R30" s="298"/>
      <c r="S30" s="298"/>
      <c r="T30" s="298"/>
      <c r="U30" s="298"/>
      <c r="V30" s="298"/>
    </row>
    <row r="31" spans="2:22" ht="12.75">
      <c r="B31" s="31" t="s">
        <v>204</v>
      </c>
      <c r="C31" s="31"/>
      <c r="D31" s="31"/>
      <c r="E31" s="31"/>
      <c r="F31" s="31"/>
      <c r="G31" s="31"/>
      <c r="H31" s="31"/>
      <c r="I31" s="31"/>
      <c r="J31" s="31"/>
      <c r="K31" s="31"/>
      <c r="L31" s="31"/>
      <c r="M31" s="31"/>
      <c r="N31" s="31"/>
      <c r="O31" s="31"/>
      <c r="P31" s="31"/>
      <c r="Q31" s="31"/>
      <c r="R31" s="31"/>
      <c r="S31" s="31"/>
      <c r="T31" s="31"/>
      <c r="U31" s="31"/>
      <c r="V31" s="31"/>
    </row>
    <row r="32" spans="2:15" ht="12.75">
      <c r="B32" s="26" t="s">
        <v>212</v>
      </c>
      <c r="C32" s="26"/>
      <c r="D32" s="26"/>
      <c r="E32" s="26"/>
      <c r="F32" s="26"/>
      <c r="G32" s="26"/>
      <c r="H32" s="26"/>
      <c r="I32" s="26"/>
      <c r="J32" s="26"/>
      <c r="K32" s="26"/>
      <c r="L32" s="26"/>
      <c r="M32" s="26"/>
      <c r="N32" s="26"/>
      <c r="O32" s="26"/>
    </row>
    <row r="33" spans="2:15" ht="12.75">
      <c r="B33" s="26" t="s">
        <v>203</v>
      </c>
      <c r="C33" s="26"/>
      <c r="D33" s="26"/>
      <c r="E33" s="26"/>
      <c r="F33" s="26"/>
      <c r="G33" s="26"/>
      <c r="H33" s="26"/>
      <c r="I33" s="26"/>
      <c r="J33" s="26"/>
      <c r="K33" s="26"/>
      <c r="L33" s="26"/>
      <c r="M33" s="26"/>
      <c r="N33" s="26"/>
      <c r="O33" s="26"/>
    </row>
  </sheetData>
  <sheetProtection/>
  <mergeCells count="22">
    <mergeCell ref="B30:V30"/>
    <mergeCell ref="B27:K27"/>
    <mergeCell ref="A4:C4"/>
    <mergeCell ref="A21:C21"/>
    <mergeCell ref="A22:C22"/>
    <mergeCell ref="P6:R6"/>
    <mergeCell ref="F6:F7"/>
    <mergeCell ref="B20:W20"/>
    <mergeCell ref="D4:W4"/>
    <mergeCell ref="D6:E6"/>
    <mergeCell ref="H6:M6"/>
    <mergeCell ref="G6:G7"/>
    <mergeCell ref="B3:X3"/>
    <mergeCell ref="A6:A7"/>
    <mergeCell ref="C6:C7"/>
    <mergeCell ref="B6:B7"/>
    <mergeCell ref="N6:N7"/>
    <mergeCell ref="O6:O7"/>
    <mergeCell ref="Z6:Z7"/>
    <mergeCell ref="X6:X7"/>
    <mergeCell ref="Y6:Y7"/>
    <mergeCell ref="S6:W6"/>
  </mergeCells>
  <printOptions horizontalCentered="1"/>
  <pageMargins left="0" right="0" top="0.4330708661417323" bottom="0.2755905511811024" header="0.3937007874015748" footer="0.31496062992125984"/>
  <pageSetup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codeName="Sheet4"/>
  <dimension ref="A1:AY85"/>
  <sheetViews>
    <sheetView zoomScale="85" zoomScaleNormal="85" zoomScaleSheetLayoutView="100" workbookViewId="0" topLeftCell="C43">
      <selection activeCell="Q57" sqref="Q57"/>
    </sheetView>
  </sheetViews>
  <sheetFormatPr defaultColWidth="9.140625" defaultRowHeight="12.75"/>
  <cols>
    <col min="1" max="2" width="3.8515625" style="104" customWidth="1"/>
    <col min="3" max="3" width="21.421875" style="104" customWidth="1"/>
    <col min="4" max="4" width="9.421875" style="104" customWidth="1"/>
    <col min="5" max="5" width="4.57421875" style="104" customWidth="1"/>
    <col min="6" max="6" width="10.28125" style="104" customWidth="1"/>
    <col min="7" max="7" width="10.421875" style="104" customWidth="1"/>
    <col min="8" max="8" width="5.57421875" style="104" customWidth="1"/>
    <col min="9" max="9" width="13.421875" style="104" customWidth="1"/>
    <col min="10" max="10" width="6.421875" style="104" customWidth="1"/>
    <col min="11" max="11" width="5.140625" style="104" customWidth="1"/>
    <col min="12" max="12" width="4.7109375" style="104" customWidth="1"/>
    <col min="13" max="13" width="5.140625" style="104" customWidth="1"/>
    <col min="14" max="14" width="4.7109375" style="104" customWidth="1"/>
    <col min="15" max="15" width="11.57421875" style="104" customWidth="1"/>
    <col min="16" max="16" width="14.421875" style="104" customWidth="1"/>
    <col min="17" max="17" width="9.140625" style="104" customWidth="1"/>
    <col min="18" max="19" width="10.421875" style="104" customWidth="1"/>
    <col min="20" max="20" width="5.57421875" style="104" customWidth="1"/>
    <col min="21" max="21" width="6.00390625" style="104" customWidth="1"/>
    <col min="22" max="22" width="5.8515625" style="104" customWidth="1"/>
    <col min="23" max="24" width="6.140625" style="104" customWidth="1"/>
    <col min="25" max="25" width="5.7109375" style="104" customWidth="1"/>
    <col min="26" max="26" width="5.28125" style="104" customWidth="1"/>
    <col min="27" max="27" width="7.28125" style="104" customWidth="1"/>
    <col min="28" max="28" width="5.7109375" style="104" customWidth="1"/>
    <col min="29" max="16384" width="9.140625" style="104" customWidth="1"/>
  </cols>
  <sheetData>
    <row r="1" ht="12.75">
      <c r="A1" s="27" t="s">
        <v>322</v>
      </c>
    </row>
    <row r="2" spans="1:25" ht="21.75" customHeight="1">
      <c r="A2" s="27" t="s">
        <v>323</v>
      </c>
      <c r="Y2" s="231" t="s">
        <v>183</v>
      </c>
    </row>
    <row r="3" spans="1:28" ht="20.25" customHeight="1">
      <c r="A3" s="95"/>
      <c r="B3" s="95"/>
      <c r="C3" s="95"/>
      <c r="D3" s="107" t="s">
        <v>279</v>
      </c>
      <c r="J3" s="108"/>
      <c r="K3" s="108"/>
      <c r="L3" s="108"/>
      <c r="M3" s="108"/>
      <c r="N3" s="108"/>
      <c r="O3" s="108"/>
      <c r="P3" s="108"/>
      <c r="Q3" s="108"/>
      <c r="R3" s="108"/>
      <c r="S3" s="108"/>
      <c r="T3" s="108"/>
      <c r="U3" s="108"/>
      <c r="V3" s="108"/>
      <c r="W3" s="108"/>
      <c r="X3" s="108"/>
      <c r="Y3" s="108"/>
      <c r="Z3" s="106"/>
      <c r="AA3" s="106"/>
      <c r="AB3" s="106"/>
    </row>
    <row r="4" spans="1:25" ht="18.75">
      <c r="A4" s="303"/>
      <c r="B4" s="303"/>
      <c r="C4" s="303"/>
      <c r="D4" s="303"/>
      <c r="E4" s="95"/>
      <c r="F4" s="308" t="s">
        <v>138</v>
      </c>
      <c r="G4" s="308"/>
      <c r="H4" s="308"/>
      <c r="I4" s="308"/>
      <c r="J4" s="308"/>
      <c r="K4" s="308"/>
      <c r="L4" s="308"/>
      <c r="M4" s="308"/>
      <c r="N4" s="308"/>
      <c r="O4" s="308"/>
      <c r="P4" s="308"/>
      <c r="Q4" s="308"/>
      <c r="R4" s="308"/>
      <c r="S4" s="308"/>
      <c r="T4" s="308"/>
      <c r="U4" s="308"/>
      <c r="V4" s="308"/>
      <c r="W4" s="308"/>
      <c r="X4" s="308"/>
      <c r="Y4" s="308"/>
    </row>
    <row r="6" spans="1:28" ht="27.75" customHeight="1">
      <c r="A6" s="304" t="s">
        <v>0</v>
      </c>
      <c r="B6" s="304" t="s">
        <v>109</v>
      </c>
      <c r="C6" s="304" t="s">
        <v>74</v>
      </c>
      <c r="D6" s="304" t="s">
        <v>149</v>
      </c>
      <c r="E6" s="304" t="s">
        <v>87</v>
      </c>
      <c r="F6" s="304"/>
      <c r="G6" s="304" t="s">
        <v>140</v>
      </c>
      <c r="H6" s="305" t="s">
        <v>141</v>
      </c>
      <c r="I6" s="304" t="s">
        <v>19</v>
      </c>
      <c r="J6" s="304"/>
      <c r="K6" s="304"/>
      <c r="L6" s="304"/>
      <c r="M6" s="304"/>
      <c r="N6" s="304"/>
      <c r="O6" s="304" t="s">
        <v>37</v>
      </c>
      <c r="P6" s="305" t="s">
        <v>267</v>
      </c>
      <c r="Q6" s="304" t="s">
        <v>47</v>
      </c>
      <c r="R6" s="304"/>
      <c r="S6" s="304"/>
      <c r="T6" s="304" t="s">
        <v>48</v>
      </c>
      <c r="U6" s="304"/>
      <c r="V6" s="304"/>
      <c r="W6" s="304"/>
      <c r="X6" s="304"/>
      <c r="Y6" s="304"/>
      <c r="Z6" s="304" t="s">
        <v>285</v>
      </c>
      <c r="AA6" s="304" t="s">
        <v>198</v>
      </c>
      <c r="AB6" s="304" t="s">
        <v>200</v>
      </c>
    </row>
    <row r="7" spans="1:28" ht="146.25" customHeight="1">
      <c r="A7" s="304"/>
      <c r="B7" s="304"/>
      <c r="C7" s="304"/>
      <c r="D7" s="304"/>
      <c r="E7" s="96" t="s">
        <v>75</v>
      </c>
      <c r="F7" s="96" t="s">
        <v>76</v>
      </c>
      <c r="G7" s="304"/>
      <c r="H7" s="306"/>
      <c r="I7" s="96" t="s">
        <v>78</v>
      </c>
      <c r="J7" s="96" t="s">
        <v>213</v>
      </c>
      <c r="K7" s="96" t="s">
        <v>197</v>
      </c>
      <c r="L7" s="96" t="s">
        <v>22</v>
      </c>
      <c r="M7" s="96" t="s">
        <v>64</v>
      </c>
      <c r="N7" s="96" t="s">
        <v>21</v>
      </c>
      <c r="O7" s="304"/>
      <c r="P7" s="306"/>
      <c r="Q7" s="96" t="s">
        <v>39</v>
      </c>
      <c r="R7" s="96" t="s">
        <v>34</v>
      </c>
      <c r="S7" s="96" t="s">
        <v>79</v>
      </c>
      <c r="T7" s="96" t="s">
        <v>280</v>
      </c>
      <c r="U7" s="96" t="s">
        <v>281</v>
      </c>
      <c r="V7" s="96" t="s">
        <v>282</v>
      </c>
      <c r="W7" s="96" t="s">
        <v>283</v>
      </c>
      <c r="X7" s="96" t="s">
        <v>284</v>
      </c>
      <c r="Y7" s="96" t="s">
        <v>638</v>
      </c>
      <c r="Z7" s="304"/>
      <c r="AA7" s="304"/>
      <c r="AB7" s="304"/>
    </row>
    <row r="8" spans="1:51" s="110" customFormat="1" ht="14.25" customHeight="1">
      <c r="A8" s="181" t="s">
        <v>3</v>
      </c>
      <c r="B8" s="181" t="s">
        <v>4</v>
      </c>
      <c r="C8" s="181" t="s">
        <v>10</v>
      </c>
      <c r="D8" s="132">
        <v>1</v>
      </c>
      <c r="E8" s="132">
        <v>2</v>
      </c>
      <c r="F8" s="132">
        <v>3</v>
      </c>
      <c r="G8" s="132">
        <v>4</v>
      </c>
      <c r="H8" s="132">
        <v>5</v>
      </c>
      <c r="I8" s="132">
        <v>6</v>
      </c>
      <c r="J8" s="132">
        <v>7</v>
      </c>
      <c r="K8" s="132">
        <v>8</v>
      </c>
      <c r="L8" s="234">
        <v>9</v>
      </c>
      <c r="M8" s="234">
        <v>10</v>
      </c>
      <c r="N8" s="234">
        <v>11</v>
      </c>
      <c r="O8" s="234">
        <v>12</v>
      </c>
      <c r="P8" s="234">
        <v>13</v>
      </c>
      <c r="Q8" s="234">
        <v>14</v>
      </c>
      <c r="R8" s="234">
        <v>15</v>
      </c>
      <c r="S8" s="234">
        <v>16</v>
      </c>
      <c r="T8" s="234">
        <v>17</v>
      </c>
      <c r="U8" s="234">
        <v>18</v>
      </c>
      <c r="V8" s="234">
        <v>19</v>
      </c>
      <c r="W8" s="234">
        <v>20</v>
      </c>
      <c r="X8" s="234">
        <v>21</v>
      </c>
      <c r="Y8" s="234">
        <v>22</v>
      </c>
      <c r="Z8" s="234">
        <v>23</v>
      </c>
      <c r="AA8" s="234">
        <v>24</v>
      </c>
      <c r="AB8" s="234">
        <v>25</v>
      </c>
      <c r="AC8" s="190"/>
      <c r="AD8" s="190"/>
      <c r="AE8" s="190"/>
      <c r="AF8" s="190"/>
      <c r="AG8" s="190"/>
      <c r="AH8" s="190"/>
      <c r="AI8" s="190"/>
      <c r="AJ8" s="190"/>
      <c r="AK8" s="190"/>
      <c r="AL8" s="190"/>
      <c r="AM8" s="190"/>
      <c r="AN8" s="190"/>
      <c r="AO8" s="190"/>
      <c r="AP8" s="190"/>
      <c r="AQ8" s="190"/>
      <c r="AR8" s="190"/>
      <c r="AS8" s="190"/>
      <c r="AT8" s="190"/>
      <c r="AU8" s="190"/>
      <c r="AV8" s="190"/>
      <c r="AW8" s="190"/>
      <c r="AX8" s="190"/>
      <c r="AY8" s="190"/>
    </row>
    <row r="9" spans="1:51" s="110" customFormat="1" ht="15.75" customHeight="1">
      <c r="A9" s="97"/>
      <c r="B9" s="97">
        <v>1</v>
      </c>
      <c r="C9" s="204" t="s">
        <v>329</v>
      </c>
      <c r="D9" s="205" t="s">
        <v>330</v>
      </c>
      <c r="E9" s="97"/>
      <c r="F9" s="206" t="s">
        <v>331</v>
      </c>
      <c r="G9" s="97" t="s">
        <v>231</v>
      </c>
      <c r="H9" s="203"/>
      <c r="I9" s="202" t="s">
        <v>495</v>
      </c>
      <c r="J9" s="202"/>
      <c r="K9" s="203"/>
      <c r="L9" s="97" t="s">
        <v>4</v>
      </c>
      <c r="M9" s="97"/>
      <c r="N9" s="97" t="s">
        <v>4</v>
      </c>
      <c r="O9" s="218" t="s">
        <v>507</v>
      </c>
      <c r="P9" s="97" t="s">
        <v>544</v>
      </c>
      <c r="Q9" s="207">
        <v>3.66</v>
      </c>
      <c r="R9" s="97" t="s">
        <v>286</v>
      </c>
      <c r="S9" s="207" t="s">
        <v>588</v>
      </c>
      <c r="T9" s="207">
        <v>50</v>
      </c>
      <c r="U9" s="207">
        <v>17</v>
      </c>
      <c r="V9" s="207"/>
      <c r="W9" s="207"/>
      <c r="X9" s="207">
        <v>35</v>
      </c>
      <c r="Y9" s="207">
        <f>SUM(T9:X9)</f>
        <v>102</v>
      </c>
      <c r="Z9" s="207" t="s">
        <v>287</v>
      </c>
      <c r="AA9" s="97"/>
      <c r="AB9" s="97" t="s">
        <v>602</v>
      </c>
      <c r="AC9" s="190"/>
      <c r="AD9" s="190"/>
      <c r="AE9" s="190"/>
      <c r="AF9" s="190"/>
      <c r="AG9" s="190"/>
      <c r="AH9" s="190"/>
      <c r="AI9" s="190"/>
      <c r="AJ9" s="190"/>
      <c r="AK9" s="190"/>
      <c r="AL9" s="190"/>
      <c r="AM9" s="190"/>
      <c r="AN9" s="190"/>
      <c r="AO9" s="190"/>
      <c r="AP9" s="190"/>
      <c r="AQ9" s="190"/>
      <c r="AR9" s="190"/>
      <c r="AS9" s="190"/>
      <c r="AT9" s="190"/>
      <c r="AU9" s="190"/>
      <c r="AV9" s="190"/>
      <c r="AW9" s="190"/>
      <c r="AX9" s="190"/>
      <c r="AY9" s="190"/>
    </row>
    <row r="10" spans="1:51" s="110" customFormat="1" ht="15.75" customHeight="1">
      <c r="A10" s="98"/>
      <c r="B10" s="98">
        <v>2</v>
      </c>
      <c r="C10" s="208" t="s">
        <v>367</v>
      </c>
      <c r="D10" s="209" t="s">
        <v>408</v>
      </c>
      <c r="E10" s="98"/>
      <c r="F10" s="210" t="s">
        <v>433</v>
      </c>
      <c r="G10" s="98" t="s">
        <v>491</v>
      </c>
      <c r="H10" s="203"/>
      <c r="I10" s="202" t="s">
        <v>495</v>
      </c>
      <c r="J10" s="202"/>
      <c r="K10" s="203"/>
      <c r="L10" s="98" t="s">
        <v>4</v>
      </c>
      <c r="M10" s="98"/>
      <c r="N10" s="98" t="s">
        <v>4</v>
      </c>
      <c r="O10" s="195" t="s">
        <v>538</v>
      </c>
      <c r="P10" s="98" t="s">
        <v>545</v>
      </c>
      <c r="Q10" s="211">
        <v>4.32</v>
      </c>
      <c r="R10" s="98" t="s">
        <v>286</v>
      </c>
      <c r="S10" s="211" t="s">
        <v>424</v>
      </c>
      <c r="T10" s="211">
        <v>40</v>
      </c>
      <c r="U10" s="211">
        <v>25</v>
      </c>
      <c r="V10" s="211"/>
      <c r="W10" s="211"/>
      <c r="X10" s="211">
        <v>35</v>
      </c>
      <c r="Y10" s="211">
        <f>SUM(T10:X10)</f>
        <v>100</v>
      </c>
      <c r="Z10" s="211" t="s">
        <v>287</v>
      </c>
      <c r="AA10" s="112"/>
      <c r="AB10" s="98" t="s">
        <v>602</v>
      </c>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row>
    <row r="11" spans="1:51" s="110" customFormat="1" ht="15.75" customHeight="1">
      <c r="A11" s="98"/>
      <c r="B11" s="98">
        <v>3</v>
      </c>
      <c r="C11" s="208" t="s">
        <v>370</v>
      </c>
      <c r="D11" s="209" t="s">
        <v>411</v>
      </c>
      <c r="E11" s="98"/>
      <c r="F11" s="210" t="s">
        <v>434</v>
      </c>
      <c r="G11" s="98" t="s">
        <v>491</v>
      </c>
      <c r="H11" s="203"/>
      <c r="I11" s="202" t="s">
        <v>495</v>
      </c>
      <c r="J11" s="202"/>
      <c r="K11" s="203"/>
      <c r="L11" s="98" t="s">
        <v>4</v>
      </c>
      <c r="M11" s="98"/>
      <c r="N11" s="98" t="s">
        <v>4</v>
      </c>
      <c r="O11" s="195" t="s">
        <v>508</v>
      </c>
      <c r="P11" s="98" t="s">
        <v>546</v>
      </c>
      <c r="Q11" s="211">
        <v>3.66</v>
      </c>
      <c r="R11" s="98" t="s">
        <v>286</v>
      </c>
      <c r="S11" s="211" t="s">
        <v>420</v>
      </c>
      <c r="T11" s="211">
        <v>40</v>
      </c>
      <c r="U11" s="211">
        <v>16</v>
      </c>
      <c r="V11" s="211"/>
      <c r="W11" s="211"/>
      <c r="X11" s="211">
        <v>35</v>
      </c>
      <c r="Y11" s="211">
        <f aca="true" t="shared" si="0" ref="Y11:Y68">SUM(T11:X11)</f>
        <v>91</v>
      </c>
      <c r="Z11" s="211" t="s">
        <v>287</v>
      </c>
      <c r="AA11" s="98"/>
      <c r="AB11" s="98" t="s">
        <v>602</v>
      </c>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row>
    <row r="12" spans="1:51" s="97" customFormat="1" ht="15.75" customHeight="1">
      <c r="A12" s="99"/>
      <c r="B12" s="98">
        <v>4</v>
      </c>
      <c r="C12" s="208" t="s">
        <v>346</v>
      </c>
      <c r="D12" s="209" t="s">
        <v>388</v>
      </c>
      <c r="E12" s="98"/>
      <c r="F12" s="212" t="s">
        <v>427</v>
      </c>
      <c r="G12" s="98" t="s">
        <v>492</v>
      </c>
      <c r="H12" s="203"/>
      <c r="I12" s="202" t="s">
        <v>495</v>
      </c>
      <c r="J12" s="202"/>
      <c r="K12" s="203"/>
      <c r="L12" s="98" t="s">
        <v>4</v>
      </c>
      <c r="M12" s="98"/>
      <c r="N12" s="98" t="s">
        <v>4</v>
      </c>
      <c r="O12" s="195" t="s">
        <v>509</v>
      </c>
      <c r="P12" s="98" t="s">
        <v>547</v>
      </c>
      <c r="Q12" s="211">
        <v>4.98</v>
      </c>
      <c r="R12" s="98" t="s">
        <v>286</v>
      </c>
      <c r="S12" s="211" t="s">
        <v>418</v>
      </c>
      <c r="T12" s="211">
        <v>20</v>
      </c>
      <c r="U12" s="211">
        <v>27</v>
      </c>
      <c r="V12" s="211"/>
      <c r="W12" s="211"/>
      <c r="X12" s="211">
        <v>35</v>
      </c>
      <c r="Y12" s="211">
        <f t="shared" si="0"/>
        <v>82</v>
      </c>
      <c r="Z12" s="211" t="s">
        <v>287</v>
      </c>
      <c r="AA12" s="98" t="s">
        <v>100</v>
      </c>
      <c r="AB12" s="98" t="s">
        <v>602</v>
      </c>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row>
    <row r="13" spans="1:51" s="202" customFormat="1" ht="15.75" customHeight="1">
      <c r="A13" s="99"/>
      <c r="B13" s="98">
        <v>5</v>
      </c>
      <c r="C13" s="208" t="s">
        <v>347</v>
      </c>
      <c r="D13" s="209" t="s">
        <v>389</v>
      </c>
      <c r="E13" s="98"/>
      <c r="F13" s="212" t="s">
        <v>428</v>
      </c>
      <c r="G13" s="98" t="s">
        <v>493</v>
      </c>
      <c r="H13" s="203"/>
      <c r="I13" s="202" t="s">
        <v>496</v>
      </c>
      <c r="K13" s="203"/>
      <c r="L13" s="98"/>
      <c r="M13" s="98"/>
      <c r="N13" s="98"/>
      <c r="O13" s="195" t="s">
        <v>510</v>
      </c>
      <c r="P13" s="98" t="s">
        <v>548</v>
      </c>
      <c r="Q13" s="211">
        <v>4.89</v>
      </c>
      <c r="R13" s="98" t="s">
        <v>291</v>
      </c>
      <c r="S13" s="211" t="s">
        <v>419</v>
      </c>
      <c r="T13" s="211"/>
      <c r="U13" s="211">
        <v>30</v>
      </c>
      <c r="V13" s="211"/>
      <c r="W13" s="211"/>
      <c r="X13" s="211">
        <v>35</v>
      </c>
      <c r="Y13" s="211">
        <f t="shared" si="0"/>
        <v>65</v>
      </c>
      <c r="Z13" s="211" t="s">
        <v>287</v>
      </c>
      <c r="AA13" s="98"/>
      <c r="AB13" s="98" t="s">
        <v>602</v>
      </c>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row>
    <row r="14" spans="1:51" s="202" customFormat="1" ht="15.75" customHeight="1">
      <c r="A14" s="99"/>
      <c r="B14" s="98">
        <v>6</v>
      </c>
      <c r="C14" s="208" t="s">
        <v>348</v>
      </c>
      <c r="D14" s="209" t="s">
        <v>390</v>
      </c>
      <c r="E14" s="98"/>
      <c r="F14" s="212" t="s">
        <v>429</v>
      </c>
      <c r="G14" s="98" t="s">
        <v>493</v>
      </c>
      <c r="H14" s="203"/>
      <c r="I14" s="202" t="s">
        <v>497</v>
      </c>
      <c r="K14" s="203"/>
      <c r="L14" s="98"/>
      <c r="M14" s="98"/>
      <c r="N14" s="98"/>
      <c r="O14" s="195" t="s">
        <v>510</v>
      </c>
      <c r="P14" s="98" t="s">
        <v>548</v>
      </c>
      <c r="Q14" s="211">
        <v>4.89</v>
      </c>
      <c r="R14" s="98" t="s">
        <v>291</v>
      </c>
      <c r="S14" s="211" t="s">
        <v>419</v>
      </c>
      <c r="T14" s="211"/>
      <c r="U14" s="211">
        <v>30</v>
      </c>
      <c r="V14" s="211"/>
      <c r="W14" s="211"/>
      <c r="X14" s="211">
        <v>35</v>
      </c>
      <c r="Y14" s="211">
        <f t="shared" si="0"/>
        <v>65</v>
      </c>
      <c r="Z14" s="211"/>
      <c r="AA14" s="98"/>
      <c r="AB14" s="98" t="s">
        <v>602</v>
      </c>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row>
    <row r="15" spans="1:51" s="202" customFormat="1" ht="15.75" customHeight="1">
      <c r="A15" s="99"/>
      <c r="B15" s="98">
        <v>7</v>
      </c>
      <c r="C15" s="208" t="s">
        <v>349</v>
      </c>
      <c r="D15" s="209" t="s">
        <v>391</v>
      </c>
      <c r="E15" s="98"/>
      <c r="F15" s="212" t="s">
        <v>430</v>
      </c>
      <c r="G15" s="98" t="s">
        <v>493</v>
      </c>
      <c r="H15" s="203"/>
      <c r="I15" s="202" t="s">
        <v>497</v>
      </c>
      <c r="K15" s="203"/>
      <c r="L15" s="98"/>
      <c r="M15" s="98"/>
      <c r="N15" s="98"/>
      <c r="O15" s="195" t="s">
        <v>510</v>
      </c>
      <c r="P15" s="98" t="s">
        <v>548</v>
      </c>
      <c r="Q15" s="211">
        <v>4.89</v>
      </c>
      <c r="R15" s="98" t="s">
        <v>291</v>
      </c>
      <c r="S15" s="211" t="s">
        <v>419</v>
      </c>
      <c r="T15" s="211"/>
      <c r="U15" s="211">
        <v>30</v>
      </c>
      <c r="V15" s="211"/>
      <c r="W15" s="211"/>
      <c r="X15" s="211">
        <v>35</v>
      </c>
      <c r="Y15" s="211">
        <f t="shared" si="0"/>
        <v>65</v>
      </c>
      <c r="Z15" s="211"/>
      <c r="AA15" s="98"/>
      <c r="AB15" s="98" t="s">
        <v>602</v>
      </c>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row>
    <row r="16" spans="1:51" s="202" customFormat="1" ht="15.75" customHeight="1">
      <c r="A16" s="99"/>
      <c r="B16" s="98">
        <v>8</v>
      </c>
      <c r="C16" s="208" t="s">
        <v>350</v>
      </c>
      <c r="D16" s="209" t="s">
        <v>392</v>
      </c>
      <c r="E16" s="98"/>
      <c r="F16" s="212" t="s">
        <v>431</v>
      </c>
      <c r="G16" s="98" t="s">
        <v>492</v>
      </c>
      <c r="H16" s="203"/>
      <c r="I16" s="202" t="s">
        <v>498</v>
      </c>
      <c r="K16" s="203"/>
      <c r="L16" s="98"/>
      <c r="M16" s="98"/>
      <c r="N16" s="98"/>
      <c r="O16" s="195" t="s">
        <v>511</v>
      </c>
      <c r="P16" s="98" t="s">
        <v>551</v>
      </c>
      <c r="Q16" s="211">
        <v>4.89</v>
      </c>
      <c r="R16" s="98" t="s">
        <v>291</v>
      </c>
      <c r="S16" s="211" t="s">
        <v>592</v>
      </c>
      <c r="T16" s="211">
        <v>20</v>
      </c>
      <c r="U16" s="211">
        <v>28</v>
      </c>
      <c r="V16" s="211"/>
      <c r="W16" s="211"/>
      <c r="X16" s="211">
        <v>35</v>
      </c>
      <c r="Y16" s="211">
        <f t="shared" si="0"/>
        <v>83</v>
      </c>
      <c r="Z16" s="211"/>
      <c r="AA16" s="98"/>
      <c r="AB16" s="98" t="s">
        <v>602</v>
      </c>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row>
    <row r="17" spans="1:51" s="202" customFormat="1" ht="15.75" customHeight="1">
      <c r="A17" s="99"/>
      <c r="B17" s="98">
        <v>9</v>
      </c>
      <c r="C17" s="208" t="s">
        <v>351</v>
      </c>
      <c r="D17" s="209" t="s">
        <v>393</v>
      </c>
      <c r="E17" s="98"/>
      <c r="F17" s="212" t="s">
        <v>432</v>
      </c>
      <c r="G17" s="98" t="s">
        <v>493</v>
      </c>
      <c r="H17" s="203"/>
      <c r="I17" s="202" t="s">
        <v>498</v>
      </c>
      <c r="K17" s="203"/>
      <c r="L17" s="98"/>
      <c r="M17" s="98"/>
      <c r="N17" s="98"/>
      <c r="O17" s="195" t="s">
        <v>512</v>
      </c>
      <c r="P17" s="98" t="s">
        <v>550</v>
      </c>
      <c r="Q17" s="211">
        <v>4.89</v>
      </c>
      <c r="R17" s="98" t="s">
        <v>291</v>
      </c>
      <c r="S17" s="211" t="s">
        <v>592</v>
      </c>
      <c r="T17" s="211"/>
      <c r="U17" s="211">
        <v>29</v>
      </c>
      <c r="V17" s="211"/>
      <c r="W17" s="211"/>
      <c r="X17" s="211">
        <v>35</v>
      </c>
      <c r="Y17" s="211">
        <f t="shared" si="0"/>
        <v>64</v>
      </c>
      <c r="Z17" s="211" t="s">
        <v>287</v>
      </c>
      <c r="AA17" s="98"/>
      <c r="AB17" s="98" t="s">
        <v>602</v>
      </c>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row>
    <row r="18" spans="1:51" s="202" customFormat="1" ht="15.75" customHeight="1">
      <c r="A18" s="99"/>
      <c r="B18" s="98">
        <v>10</v>
      </c>
      <c r="C18" s="208" t="s">
        <v>352</v>
      </c>
      <c r="D18" s="209" t="s">
        <v>394</v>
      </c>
      <c r="E18" s="98"/>
      <c r="F18" s="210" t="s">
        <v>440</v>
      </c>
      <c r="G18" s="98" t="s">
        <v>494</v>
      </c>
      <c r="H18" s="203"/>
      <c r="I18" s="202" t="s">
        <v>496</v>
      </c>
      <c r="K18" s="203"/>
      <c r="L18" s="98"/>
      <c r="M18" s="98"/>
      <c r="N18" s="98"/>
      <c r="O18" s="195" t="s">
        <v>513</v>
      </c>
      <c r="P18" s="98" t="s">
        <v>552</v>
      </c>
      <c r="Q18" s="211">
        <v>4.58</v>
      </c>
      <c r="R18" s="98" t="s">
        <v>291</v>
      </c>
      <c r="S18" s="211" t="s">
        <v>418</v>
      </c>
      <c r="T18" s="211">
        <v>15</v>
      </c>
      <c r="U18" s="211">
        <v>18</v>
      </c>
      <c r="V18" s="211"/>
      <c r="W18" s="211"/>
      <c r="X18" s="211">
        <v>35</v>
      </c>
      <c r="Y18" s="211">
        <f t="shared" si="0"/>
        <v>68</v>
      </c>
      <c r="Z18" s="211"/>
      <c r="AA18" s="98"/>
      <c r="AB18" s="98" t="s">
        <v>602</v>
      </c>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row>
    <row r="19" spans="1:51" s="202" customFormat="1" ht="15.75" customHeight="1">
      <c r="A19" s="99"/>
      <c r="B19" s="98">
        <v>11</v>
      </c>
      <c r="C19" s="208" t="s">
        <v>353</v>
      </c>
      <c r="D19" s="209" t="s">
        <v>395</v>
      </c>
      <c r="E19" s="98"/>
      <c r="F19" s="210" t="s">
        <v>450</v>
      </c>
      <c r="G19" s="98" t="s">
        <v>493</v>
      </c>
      <c r="H19" s="203"/>
      <c r="I19" s="202" t="s">
        <v>499</v>
      </c>
      <c r="K19" s="203"/>
      <c r="L19" s="98"/>
      <c r="M19" s="98"/>
      <c r="N19" s="98"/>
      <c r="O19" s="195" t="s">
        <v>514</v>
      </c>
      <c r="P19" s="98" t="s">
        <v>553</v>
      </c>
      <c r="Q19" s="211">
        <v>4.06</v>
      </c>
      <c r="R19" s="98" t="s">
        <v>303</v>
      </c>
      <c r="S19" s="211" t="s">
        <v>593</v>
      </c>
      <c r="T19" s="211"/>
      <c r="U19" s="211">
        <v>35</v>
      </c>
      <c r="V19" s="211">
        <v>10</v>
      </c>
      <c r="W19" s="211"/>
      <c r="X19" s="211">
        <v>35</v>
      </c>
      <c r="Y19" s="211">
        <f t="shared" si="0"/>
        <v>80</v>
      </c>
      <c r="Z19" s="211"/>
      <c r="AA19" s="98"/>
      <c r="AB19" s="98" t="s">
        <v>602</v>
      </c>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row>
    <row r="20" spans="1:51" s="202" customFormat="1" ht="15.75" customHeight="1">
      <c r="A20" s="99"/>
      <c r="B20" s="98">
        <v>12</v>
      </c>
      <c r="C20" s="208" t="s">
        <v>354</v>
      </c>
      <c r="D20" s="209" t="s">
        <v>396</v>
      </c>
      <c r="E20" s="98"/>
      <c r="F20" s="210" t="s">
        <v>445</v>
      </c>
      <c r="G20" s="98" t="s">
        <v>493</v>
      </c>
      <c r="H20" s="203"/>
      <c r="I20" s="202" t="s">
        <v>500</v>
      </c>
      <c r="K20" s="203"/>
      <c r="L20" s="98"/>
      <c r="M20" s="98"/>
      <c r="N20" s="98"/>
      <c r="O20" s="195" t="s">
        <v>515</v>
      </c>
      <c r="P20" s="98" t="s">
        <v>554</v>
      </c>
      <c r="Q20" s="211">
        <v>4.89</v>
      </c>
      <c r="R20" s="98" t="s">
        <v>291</v>
      </c>
      <c r="S20" s="211" t="s">
        <v>328</v>
      </c>
      <c r="T20" s="211"/>
      <c r="U20" s="211">
        <v>26</v>
      </c>
      <c r="V20" s="211"/>
      <c r="W20" s="211"/>
      <c r="X20" s="211">
        <v>35</v>
      </c>
      <c r="Y20" s="211">
        <f t="shared" si="0"/>
        <v>61</v>
      </c>
      <c r="Z20" s="211"/>
      <c r="AA20" s="98"/>
      <c r="AB20" s="98" t="s">
        <v>602</v>
      </c>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row>
    <row r="21" spans="1:51" s="202" customFormat="1" ht="15.75" customHeight="1">
      <c r="A21" s="99"/>
      <c r="B21" s="98">
        <v>13</v>
      </c>
      <c r="C21" s="208" t="s">
        <v>355</v>
      </c>
      <c r="D21" s="209" t="s">
        <v>397</v>
      </c>
      <c r="E21" s="98"/>
      <c r="F21" s="210" t="s">
        <v>446</v>
      </c>
      <c r="G21" s="98" t="s">
        <v>493</v>
      </c>
      <c r="H21" s="203"/>
      <c r="I21" s="202" t="s">
        <v>501</v>
      </c>
      <c r="K21" s="203"/>
      <c r="L21" s="98"/>
      <c r="M21" s="98"/>
      <c r="N21" s="98"/>
      <c r="O21" s="195" t="s">
        <v>510</v>
      </c>
      <c r="P21" s="98" t="s">
        <v>548</v>
      </c>
      <c r="Q21" s="211">
        <v>4.58</v>
      </c>
      <c r="R21" s="98" t="s">
        <v>291</v>
      </c>
      <c r="S21" s="211" t="s">
        <v>419</v>
      </c>
      <c r="T21" s="211"/>
      <c r="U21" s="211">
        <v>30</v>
      </c>
      <c r="V21" s="211"/>
      <c r="W21" s="211"/>
      <c r="X21" s="211">
        <v>35</v>
      </c>
      <c r="Y21" s="211">
        <f t="shared" si="0"/>
        <v>65</v>
      </c>
      <c r="Z21" s="211"/>
      <c r="AA21" s="98"/>
      <c r="AB21" s="98" t="s">
        <v>602</v>
      </c>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row>
    <row r="22" spans="1:51" s="202" customFormat="1" ht="15.75" customHeight="1">
      <c r="A22" s="99"/>
      <c r="B22" s="98">
        <v>14</v>
      </c>
      <c r="C22" s="208" t="s">
        <v>356</v>
      </c>
      <c r="D22" s="209" t="s">
        <v>398</v>
      </c>
      <c r="E22" s="98"/>
      <c r="F22" s="210" t="s">
        <v>448</v>
      </c>
      <c r="G22" s="98" t="s">
        <v>493</v>
      </c>
      <c r="H22" s="203"/>
      <c r="I22" s="202" t="s">
        <v>496</v>
      </c>
      <c r="K22" s="203"/>
      <c r="L22" s="98"/>
      <c r="M22" s="98"/>
      <c r="N22" s="98"/>
      <c r="O22" s="195" t="s">
        <v>516</v>
      </c>
      <c r="P22" s="98" t="s">
        <v>549</v>
      </c>
      <c r="Q22" s="211">
        <v>4.58</v>
      </c>
      <c r="R22" s="98" t="s">
        <v>291</v>
      </c>
      <c r="S22" s="211" t="s">
        <v>598</v>
      </c>
      <c r="T22" s="211"/>
      <c r="U22" s="211">
        <v>28</v>
      </c>
      <c r="V22" s="211"/>
      <c r="W22" s="211"/>
      <c r="X22" s="211">
        <v>35</v>
      </c>
      <c r="Y22" s="211">
        <f t="shared" si="0"/>
        <v>63</v>
      </c>
      <c r="Z22" s="211"/>
      <c r="AA22" s="98"/>
      <c r="AB22" s="98" t="s">
        <v>602</v>
      </c>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row>
    <row r="23" spans="1:51" s="202" customFormat="1" ht="15.75" customHeight="1">
      <c r="A23" s="99"/>
      <c r="B23" s="98">
        <v>15</v>
      </c>
      <c r="C23" s="208" t="s">
        <v>357</v>
      </c>
      <c r="D23" s="209" t="s">
        <v>399</v>
      </c>
      <c r="E23" s="98"/>
      <c r="F23" s="210" t="s">
        <v>449</v>
      </c>
      <c r="G23" s="98" t="s">
        <v>493</v>
      </c>
      <c r="H23" s="203"/>
      <c r="I23" s="202" t="s">
        <v>496</v>
      </c>
      <c r="K23" s="203"/>
      <c r="L23" s="98"/>
      <c r="M23" s="98"/>
      <c r="N23" s="98"/>
      <c r="O23" s="195" t="s">
        <v>517</v>
      </c>
      <c r="P23" s="98" t="s">
        <v>555</v>
      </c>
      <c r="Q23" s="211">
        <v>4.58</v>
      </c>
      <c r="R23" s="98" t="s">
        <v>291</v>
      </c>
      <c r="S23" s="211" t="s">
        <v>418</v>
      </c>
      <c r="T23" s="211"/>
      <c r="U23" s="211">
        <v>31</v>
      </c>
      <c r="V23" s="211"/>
      <c r="W23" s="211"/>
      <c r="X23" s="211">
        <v>35</v>
      </c>
      <c r="Y23" s="211">
        <f t="shared" si="0"/>
        <v>66</v>
      </c>
      <c r="Z23" s="211"/>
      <c r="AA23" s="98"/>
      <c r="AB23" s="98" t="s">
        <v>602</v>
      </c>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row>
    <row r="24" spans="1:51" s="202" customFormat="1" ht="15.75" customHeight="1">
      <c r="A24" s="99"/>
      <c r="B24" s="98">
        <v>16</v>
      </c>
      <c r="C24" s="208" t="s">
        <v>358</v>
      </c>
      <c r="D24" s="209" t="s">
        <v>400</v>
      </c>
      <c r="E24" s="98"/>
      <c r="F24" s="210" t="s">
        <v>438</v>
      </c>
      <c r="G24" s="98" t="s">
        <v>493</v>
      </c>
      <c r="H24" s="203"/>
      <c r="I24" s="202" t="s">
        <v>496</v>
      </c>
      <c r="K24" s="203"/>
      <c r="L24" s="98"/>
      <c r="M24" s="98"/>
      <c r="N24" s="98"/>
      <c r="O24" s="195" t="s">
        <v>518</v>
      </c>
      <c r="P24" s="98" t="s">
        <v>556</v>
      </c>
      <c r="Q24" s="211">
        <v>4.58</v>
      </c>
      <c r="R24" s="98" t="s">
        <v>291</v>
      </c>
      <c r="S24" s="211" t="s">
        <v>328</v>
      </c>
      <c r="T24" s="211"/>
      <c r="U24" s="211">
        <v>27</v>
      </c>
      <c r="V24" s="211"/>
      <c r="W24" s="211"/>
      <c r="X24" s="211">
        <v>35</v>
      </c>
      <c r="Y24" s="211">
        <f t="shared" si="0"/>
        <v>62</v>
      </c>
      <c r="Z24" s="211"/>
      <c r="AA24" s="98"/>
      <c r="AB24" s="98" t="s">
        <v>602</v>
      </c>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row>
    <row r="25" spans="1:51" s="202" customFormat="1" ht="15.75" customHeight="1">
      <c r="A25" s="99"/>
      <c r="B25" s="98">
        <v>17</v>
      </c>
      <c r="C25" s="208" t="s">
        <v>359</v>
      </c>
      <c r="D25" s="209" t="s">
        <v>401</v>
      </c>
      <c r="E25" s="98"/>
      <c r="F25" s="210" t="s">
        <v>465</v>
      </c>
      <c r="G25" s="98" t="s">
        <v>493</v>
      </c>
      <c r="H25" s="203"/>
      <c r="I25" s="202" t="s">
        <v>495</v>
      </c>
      <c r="K25" s="203"/>
      <c r="L25" s="98" t="s">
        <v>4</v>
      </c>
      <c r="M25" s="98"/>
      <c r="N25" s="98" t="s">
        <v>4</v>
      </c>
      <c r="O25" s="195" t="s">
        <v>519</v>
      </c>
      <c r="P25" s="98" t="s">
        <v>557</v>
      </c>
      <c r="Q25" s="211">
        <v>4.32</v>
      </c>
      <c r="R25" s="98" t="s">
        <v>286</v>
      </c>
      <c r="S25" s="211" t="s">
        <v>590</v>
      </c>
      <c r="T25" s="211"/>
      <c r="U25" s="211">
        <v>21</v>
      </c>
      <c r="V25" s="211"/>
      <c r="W25" s="211"/>
      <c r="X25" s="211">
        <v>35</v>
      </c>
      <c r="Y25" s="211">
        <f t="shared" si="0"/>
        <v>56</v>
      </c>
      <c r="Z25" s="211"/>
      <c r="AA25" s="98"/>
      <c r="AB25" s="98" t="s">
        <v>602</v>
      </c>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row>
    <row r="26" spans="1:51" s="202" customFormat="1" ht="15.75" customHeight="1">
      <c r="A26" s="99"/>
      <c r="B26" s="98">
        <v>18</v>
      </c>
      <c r="C26" s="208" t="s">
        <v>360</v>
      </c>
      <c r="D26" s="209" t="s">
        <v>402</v>
      </c>
      <c r="E26" s="98"/>
      <c r="F26" s="210" t="s">
        <v>435</v>
      </c>
      <c r="G26" s="98" t="s">
        <v>492</v>
      </c>
      <c r="H26" s="203"/>
      <c r="I26" s="202" t="s">
        <v>496</v>
      </c>
      <c r="K26" s="203"/>
      <c r="L26" s="98"/>
      <c r="M26" s="98"/>
      <c r="N26" s="98"/>
      <c r="O26" s="195" t="s">
        <v>520</v>
      </c>
      <c r="P26" s="98" t="s">
        <v>558</v>
      </c>
      <c r="Q26" s="211">
        <v>4.27</v>
      </c>
      <c r="R26" s="98" t="s">
        <v>291</v>
      </c>
      <c r="S26" s="211" t="s">
        <v>593</v>
      </c>
      <c r="T26" s="211">
        <v>20</v>
      </c>
      <c r="U26" s="211">
        <v>21</v>
      </c>
      <c r="V26" s="211"/>
      <c r="W26" s="211"/>
      <c r="X26" s="211">
        <v>35</v>
      </c>
      <c r="Y26" s="211">
        <f t="shared" si="0"/>
        <v>76</v>
      </c>
      <c r="Z26" s="211"/>
      <c r="AA26" s="98"/>
      <c r="AB26" s="98" t="s">
        <v>602</v>
      </c>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row>
    <row r="27" spans="1:51" s="202" customFormat="1" ht="15.75" customHeight="1">
      <c r="A27" s="99"/>
      <c r="B27" s="98">
        <v>19</v>
      </c>
      <c r="C27" s="208" t="s">
        <v>361</v>
      </c>
      <c r="D27" s="209" t="s">
        <v>403</v>
      </c>
      <c r="E27" s="98"/>
      <c r="F27" s="210" t="s">
        <v>451</v>
      </c>
      <c r="G27" s="98" t="s">
        <v>494</v>
      </c>
      <c r="H27" s="203"/>
      <c r="I27" s="202" t="s">
        <v>495</v>
      </c>
      <c r="K27" s="203"/>
      <c r="L27" s="98" t="s">
        <v>4</v>
      </c>
      <c r="M27" s="98"/>
      <c r="N27" s="98" t="s">
        <v>4</v>
      </c>
      <c r="O27" s="195" t="s">
        <v>521</v>
      </c>
      <c r="P27" s="98" t="s">
        <v>559</v>
      </c>
      <c r="Q27" s="211">
        <v>4.32</v>
      </c>
      <c r="R27" s="98" t="s">
        <v>286</v>
      </c>
      <c r="S27" s="211" t="s">
        <v>591</v>
      </c>
      <c r="T27" s="211"/>
      <c r="U27" s="211">
        <v>20</v>
      </c>
      <c r="V27" s="211"/>
      <c r="W27" s="211"/>
      <c r="X27" s="211">
        <v>35</v>
      </c>
      <c r="Y27" s="211">
        <f t="shared" si="0"/>
        <v>55</v>
      </c>
      <c r="Z27" s="211"/>
      <c r="AA27" s="98"/>
      <c r="AB27" s="98" t="s">
        <v>602</v>
      </c>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row>
    <row r="28" spans="1:51" s="202" customFormat="1" ht="15.75" customHeight="1">
      <c r="A28" s="99"/>
      <c r="B28" s="98">
        <v>20</v>
      </c>
      <c r="C28" s="208" t="s">
        <v>362</v>
      </c>
      <c r="D28" s="209" t="s">
        <v>404</v>
      </c>
      <c r="E28" s="98"/>
      <c r="F28" s="210" t="s">
        <v>439</v>
      </c>
      <c r="G28" s="98" t="s">
        <v>494</v>
      </c>
      <c r="H28" s="203"/>
      <c r="I28" s="202" t="s">
        <v>495</v>
      </c>
      <c r="K28" s="203"/>
      <c r="L28" s="98" t="s">
        <v>4</v>
      </c>
      <c r="M28" s="98"/>
      <c r="N28" s="98" t="s">
        <v>4</v>
      </c>
      <c r="O28" s="195" t="s">
        <v>520</v>
      </c>
      <c r="P28" s="98" t="s">
        <v>558</v>
      </c>
      <c r="Q28" s="211">
        <v>4.32</v>
      </c>
      <c r="R28" s="98" t="s">
        <v>286</v>
      </c>
      <c r="S28" s="211" t="s">
        <v>595</v>
      </c>
      <c r="T28" s="211">
        <v>15</v>
      </c>
      <c r="U28" s="211">
        <v>21</v>
      </c>
      <c r="V28" s="211"/>
      <c r="W28" s="211"/>
      <c r="X28" s="211">
        <v>35</v>
      </c>
      <c r="Y28" s="211">
        <f t="shared" si="0"/>
        <v>71</v>
      </c>
      <c r="Z28" s="211"/>
      <c r="AA28" s="98"/>
      <c r="AB28" s="98" t="s">
        <v>602</v>
      </c>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row>
    <row r="29" spans="1:51" s="202" customFormat="1" ht="15.75" customHeight="1">
      <c r="A29" s="99"/>
      <c r="B29" s="98">
        <v>21</v>
      </c>
      <c r="C29" s="208" t="s">
        <v>363</v>
      </c>
      <c r="D29" s="209" t="s">
        <v>405</v>
      </c>
      <c r="E29" s="98"/>
      <c r="F29" s="210" t="s">
        <v>464</v>
      </c>
      <c r="G29" s="98" t="s">
        <v>493</v>
      </c>
      <c r="H29" s="203"/>
      <c r="I29" s="202" t="s">
        <v>495</v>
      </c>
      <c r="K29" s="203"/>
      <c r="L29" s="98" t="s">
        <v>4</v>
      </c>
      <c r="M29" s="98"/>
      <c r="N29" s="98" t="s">
        <v>4</v>
      </c>
      <c r="O29" s="195" t="s">
        <v>522</v>
      </c>
      <c r="P29" s="98" t="s">
        <v>560</v>
      </c>
      <c r="Q29" s="211">
        <v>3.99</v>
      </c>
      <c r="R29" s="98" t="s">
        <v>286</v>
      </c>
      <c r="S29" s="211" t="s">
        <v>420</v>
      </c>
      <c r="T29" s="211"/>
      <c r="U29" s="211">
        <v>19</v>
      </c>
      <c r="V29" s="211"/>
      <c r="W29" s="211"/>
      <c r="X29" s="211">
        <v>35</v>
      </c>
      <c r="Y29" s="211">
        <f t="shared" si="0"/>
        <v>54</v>
      </c>
      <c r="Z29" s="211" t="s">
        <v>287</v>
      </c>
      <c r="AA29" s="98"/>
      <c r="AB29" s="98" t="s">
        <v>602</v>
      </c>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row>
    <row r="30" spans="1:51" s="202" customFormat="1" ht="15.75" customHeight="1">
      <c r="A30" s="99"/>
      <c r="B30" s="98">
        <v>22</v>
      </c>
      <c r="C30" s="208" t="s">
        <v>364</v>
      </c>
      <c r="D30" s="209" t="s">
        <v>406</v>
      </c>
      <c r="E30" s="98"/>
      <c r="F30" s="210" t="s">
        <v>443</v>
      </c>
      <c r="G30" s="98" t="s">
        <v>494</v>
      </c>
      <c r="H30" s="203"/>
      <c r="I30" s="202" t="s">
        <v>495</v>
      </c>
      <c r="K30" s="203"/>
      <c r="L30" s="98" t="s">
        <v>4</v>
      </c>
      <c r="M30" s="98"/>
      <c r="N30" s="98" t="s">
        <v>4</v>
      </c>
      <c r="O30" s="195" t="s">
        <v>523</v>
      </c>
      <c r="P30" s="98" t="s">
        <v>561</v>
      </c>
      <c r="Q30" s="211">
        <v>3.99</v>
      </c>
      <c r="R30" s="98" t="s">
        <v>286</v>
      </c>
      <c r="S30" s="211" t="s">
        <v>590</v>
      </c>
      <c r="T30" s="211">
        <v>15</v>
      </c>
      <c r="U30" s="211">
        <v>18</v>
      </c>
      <c r="V30" s="211"/>
      <c r="W30" s="211"/>
      <c r="X30" s="211">
        <v>35</v>
      </c>
      <c r="Y30" s="211">
        <f t="shared" si="0"/>
        <v>68</v>
      </c>
      <c r="Z30" s="211"/>
      <c r="AA30" s="98"/>
      <c r="AB30" s="98" t="s">
        <v>602</v>
      </c>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row>
    <row r="31" spans="1:51" s="202" customFormat="1" ht="15.75" customHeight="1">
      <c r="A31" s="99"/>
      <c r="B31" s="98">
        <v>23</v>
      </c>
      <c r="C31" s="208" t="s">
        <v>365</v>
      </c>
      <c r="D31" s="209" t="s">
        <v>407</v>
      </c>
      <c r="E31" s="98"/>
      <c r="F31" s="210" t="s">
        <v>463</v>
      </c>
      <c r="G31" s="98" t="s">
        <v>493</v>
      </c>
      <c r="H31" s="203"/>
      <c r="I31" s="202" t="s">
        <v>495</v>
      </c>
      <c r="K31" s="203"/>
      <c r="L31" s="98" t="s">
        <v>4</v>
      </c>
      <c r="M31" s="98"/>
      <c r="N31" s="98" t="s">
        <v>4</v>
      </c>
      <c r="O31" s="195" t="s">
        <v>524</v>
      </c>
      <c r="P31" s="98" t="s">
        <v>562</v>
      </c>
      <c r="Q31" s="211">
        <v>3.66</v>
      </c>
      <c r="R31" s="98" t="s">
        <v>286</v>
      </c>
      <c r="S31" s="211" t="s">
        <v>420</v>
      </c>
      <c r="T31" s="211"/>
      <c r="U31" s="211">
        <v>18</v>
      </c>
      <c r="V31" s="211"/>
      <c r="W31" s="211"/>
      <c r="X31" s="211">
        <v>35</v>
      </c>
      <c r="Y31" s="211">
        <f t="shared" si="0"/>
        <v>53</v>
      </c>
      <c r="Z31" s="211"/>
      <c r="AA31" s="98"/>
      <c r="AB31" s="98" t="s">
        <v>602</v>
      </c>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row>
    <row r="32" spans="1:51" s="202" customFormat="1" ht="15.75" customHeight="1">
      <c r="A32" s="99"/>
      <c r="B32" s="98">
        <v>24</v>
      </c>
      <c r="C32" s="208" t="s">
        <v>366</v>
      </c>
      <c r="D32" s="209" t="s">
        <v>406</v>
      </c>
      <c r="E32" s="98"/>
      <c r="F32" s="210" t="s">
        <v>462</v>
      </c>
      <c r="G32" s="98" t="s">
        <v>493</v>
      </c>
      <c r="H32" s="203"/>
      <c r="I32" s="202" t="s">
        <v>498</v>
      </c>
      <c r="K32" s="203"/>
      <c r="L32" s="98"/>
      <c r="M32" s="98"/>
      <c r="N32" s="98"/>
      <c r="O32" s="195" t="s">
        <v>525</v>
      </c>
      <c r="P32" s="98" t="s">
        <v>563</v>
      </c>
      <c r="Q32" s="211">
        <v>3.96</v>
      </c>
      <c r="R32" s="98" t="s">
        <v>291</v>
      </c>
      <c r="S32" s="211" t="s">
        <v>596</v>
      </c>
      <c r="T32" s="211"/>
      <c r="U32" s="211">
        <v>19</v>
      </c>
      <c r="V32" s="211"/>
      <c r="W32" s="211"/>
      <c r="X32" s="211">
        <v>35</v>
      </c>
      <c r="Y32" s="211">
        <f t="shared" si="0"/>
        <v>54</v>
      </c>
      <c r="Z32" s="211" t="s">
        <v>287</v>
      </c>
      <c r="AA32" s="98"/>
      <c r="AB32" s="98" t="s">
        <v>602</v>
      </c>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row>
    <row r="33" spans="1:51" s="202" customFormat="1" ht="15.75" customHeight="1">
      <c r="A33" s="99"/>
      <c r="B33" s="98">
        <v>25</v>
      </c>
      <c r="C33" s="208" t="s">
        <v>368</v>
      </c>
      <c r="D33" s="209" t="s">
        <v>409</v>
      </c>
      <c r="E33" s="98"/>
      <c r="F33" s="210" t="s">
        <v>461</v>
      </c>
      <c r="G33" s="98" t="s">
        <v>493</v>
      </c>
      <c r="H33" s="203"/>
      <c r="I33" s="202" t="s">
        <v>496</v>
      </c>
      <c r="K33" s="203"/>
      <c r="L33" s="98"/>
      <c r="M33" s="98"/>
      <c r="N33" s="98"/>
      <c r="O33" s="195" t="s">
        <v>526</v>
      </c>
      <c r="P33" s="98" t="s">
        <v>564</v>
      </c>
      <c r="Q33" s="211">
        <v>3.34</v>
      </c>
      <c r="R33" s="98" t="s">
        <v>291</v>
      </c>
      <c r="S33" s="211" t="s">
        <v>594</v>
      </c>
      <c r="T33" s="211"/>
      <c r="U33" s="211">
        <v>13</v>
      </c>
      <c r="V33" s="211"/>
      <c r="W33" s="211"/>
      <c r="X33" s="211">
        <v>35</v>
      </c>
      <c r="Y33" s="211">
        <f t="shared" si="0"/>
        <v>48</v>
      </c>
      <c r="Z33" s="211"/>
      <c r="AA33" s="98"/>
      <c r="AB33" s="98" t="s">
        <v>602</v>
      </c>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row>
    <row r="34" spans="1:51" s="202" customFormat="1" ht="15.75" customHeight="1">
      <c r="A34" s="99"/>
      <c r="B34" s="98">
        <v>26</v>
      </c>
      <c r="C34" s="208" t="s">
        <v>369</v>
      </c>
      <c r="D34" s="209" t="s">
        <v>410</v>
      </c>
      <c r="E34" s="98"/>
      <c r="F34" s="210" t="s">
        <v>436</v>
      </c>
      <c r="G34" s="98" t="s">
        <v>492</v>
      </c>
      <c r="H34" s="203"/>
      <c r="I34" s="202" t="s">
        <v>495</v>
      </c>
      <c r="K34" s="203"/>
      <c r="L34" s="98" t="s">
        <v>4</v>
      </c>
      <c r="M34" s="98"/>
      <c r="N34" s="98" t="s">
        <v>4</v>
      </c>
      <c r="O34" s="195" t="s">
        <v>527</v>
      </c>
      <c r="P34" s="98" t="s">
        <v>544</v>
      </c>
      <c r="Q34" s="211">
        <v>3.66</v>
      </c>
      <c r="R34" s="98" t="s">
        <v>286</v>
      </c>
      <c r="S34" s="211" t="s">
        <v>593</v>
      </c>
      <c r="T34" s="211">
        <v>20</v>
      </c>
      <c r="U34" s="211">
        <v>17</v>
      </c>
      <c r="V34" s="211"/>
      <c r="W34" s="211"/>
      <c r="X34" s="211">
        <v>35</v>
      </c>
      <c r="Y34" s="211">
        <f t="shared" si="0"/>
        <v>72</v>
      </c>
      <c r="Z34" s="211" t="s">
        <v>287</v>
      </c>
      <c r="AA34" s="98"/>
      <c r="AB34" s="98" t="s">
        <v>602</v>
      </c>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row>
    <row r="35" spans="1:51" s="202" customFormat="1" ht="15.75" customHeight="1">
      <c r="A35" s="99"/>
      <c r="B35" s="98">
        <v>27</v>
      </c>
      <c r="C35" s="208" t="s">
        <v>371</v>
      </c>
      <c r="D35" s="209" t="s">
        <v>412</v>
      </c>
      <c r="E35" s="98"/>
      <c r="F35" s="210" t="s">
        <v>437</v>
      </c>
      <c r="G35" s="98" t="s">
        <v>492</v>
      </c>
      <c r="H35" s="203"/>
      <c r="I35" s="202" t="s">
        <v>496</v>
      </c>
      <c r="K35" s="203"/>
      <c r="L35" s="98"/>
      <c r="M35" s="98"/>
      <c r="N35" s="98"/>
      <c r="O35" s="195" t="s">
        <v>528</v>
      </c>
      <c r="P35" s="98" t="s">
        <v>565</v>
      </c>
      <c r="Q35" s="211">
        <v>3.34</v>
      </c>
      <c r="R35" s="98" t="s">
        <v>291</v>
      </c>
      <c r="S35" s="211" t="s">
        <v>420</v>
      </c>
      <c r="T35" s="211">
        <v>20</v>
      </c>
      <c r="U35" s="211">
        <v>14</v>
      </c>
      <c r="V35" s="211"/>
      <c r="W35" s="211"/>
      <c r="X35" s="211">
        <v>35</v>
      </c>
      <c r="Y35" s="211">
        <f t="shared" si="0"/>
        <v>69</v>
      </c>
      <c r="Z35" s="211"/>
      <c r="AA35" s="98"/>
      <c r="AB35" s="98" t="s">
        <v>602</v>
      </c>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row>
    <row r="36" spans="1:51" s="202" customFormat="1" ht="15.75" customHeight="1">
      <c r="A36" s="99"/>
      <c r="B36" s="98">
        <v>28</v>
      </c>
      <c r="C36" s="208" t="s">
        <v>372</v>
      </c>
      <c r="D36" s="209" t="s">
        <v>413</v>
      </c>
      <c r="E36" s="98"/>
      <c r="F36" s="210" t="s">
        <v>454</v>
      </c>
      <c r="G36" s="98" t="s">
        <v>493</v>
      </c>
      <c r="H36" s="203"/>
      <c r="I36" s="202" t="s">
        <v>496</v>
      </c>
      <c r="K36" s="203"/>
      <c r="L36" s="98"/>
      <c r="M36" s="98"/>
      <c r="N36" s="98"/>
      <c r="O36" s="195" t="s">
        <v>529</v>
      </c>
      <c r="P36" s="98" t="s">
        <v>566</v>
      </c>
      <c r="Q36" s="211">
        <v>3.34</v>
      </c>
      <c r="R36" s="98" t="s">
        <v>291</v>
      </c>
      <c r="S36" s="211" t="s">
        <v>423</v>
      </c>
      <c r="T36" s="211"/>
      <c r="U36" s="211">
        <v>14</v>
      </c>
      <c r="V36" s="211"/>
      <c r="W36" s="211"/>
      <c r="X36" s="211">
        <v>35</v>
      </c>
      <c r="Y36" s="211">
        <f t="shared" si="0"/>
        <v>49</v>
      </c>
      <c r="Z36" s="211"/>
      <c r="AA36" s="98"/>
      <c r="AB36" s="98" t="s">
        <v>602</v>
      </c>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row>
    <row r="37" spans="1:51" s="202" customFormat="1" ht="15.75" customHeight="1">
      <c r="A37" s="99"/>
      <c r="B37" s="98">
        <v>29</v>
      </c>
      <c r="C37" s="208" t="s">
        <v>373</v>
      </c>
      <c r="D37" s="209" t="s">
        <v>414</v>
      </c>
      <c r="E37" s="98"/>
      <c r="F37" s="210" t="s">
        <v>457</v>
      </c>
      <c r="G37" s="98" t="s">
        <v>493</v>
      </c>
      <c r="H37" s="203"/>
      <c r="I37" s="202" t="s">
        <v>502</v>
      </c>
      <c r="K37" s="203"/>
      <c r="L37" s="98"/>
      <c r="M37" s="98"/>
      <c r="N37" s="98"/>
      <c r="O37" s="195" t="s">
        <v>530</v>
      </c>
      <c r="P37" s="98" t="s">
        <v>567</v>
      </c>
      <c r="Q37" s="211">
        <v>2.72</v>
      </c>
      <c r="R37" s="98" t="s">
        <v>291</v>
      </c>
      <c r="S37" s="211" t="s">
        <v>423</v>
      </c>
      <c r="T37" s="211"/>
      <c r="U37" s="211">
        <v>8</v>
      </c>
      <c r="V37" s="211"/>
      <c r="W37" s="211"/>
      <c r="X37" s="211">
        <v>35</v>
      </c>
      <c r="Y37" s="211">
        <f t="shared" si="0"/>
        <v>43</v>
      </c>
      <c r="Z37" s="211"/>
      <c r="AA37" s="98"/>
      <c r="AB37" s="98" t="s">
        <v>602</v>
      </c>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row>
    <row r="38" spans="1:51" s="202" customFormat="1" ht="15.75" customHeight="1">
      <c r="A38" s="99"/>
      <c r="B38" s="98">
        <v>30</v>
      </c>
      <c r="C38" s="208" t="s">
        <v>374</v>
      </c>
      <c r="D38" s="209"/>
      <c r="E38" s="98"/>
      <c r="F38" s="98" t="s">
        <v>444</v>
      </c>
      <c r="G38" s="98" t="s">
        <v>241</v>
      </c>
      <c r="H38" s="203"/>
      <c r="I38" s="217" t="s">
        <v>503</v>
      </c>
      <c r="K38" s="203"/>
      <c r="L38" s="98" t="s">
        <v>4</v>
      </c>
      <c r="M38" s="98"/>
      <c r="N38" s="98" t="s">
        <v>4</v>
      </c>
      <c r="O38" s="195" t="s">
        <v>531</v>
      </c>
      <c r="P38" s="98" t="s">
        <v>568</v>
      </c>
      <c r="Q38" s="211">
        <v>2.46</v>
      </c>
      <c r="R38" s="98" t="s">
        <v>301</v>
      </c>
      <c r="S38" s="211" t="s">
        <v>312</v>
      </c>
      <c r="T38" s="211"/>
      <c r="U38" s="211"/>
      <c r="V38" s="211"/>
      <c r="W38" s="211"/>
      <c r="X38" s="211">
        <v>0</v>
      </c>
      <c r="Y38" s="211">
        <f t="shared" si="0"/>
        <v>0</v>
      </c>
      <c r="Z38" s="211"/>
      <c r="AA38" s="98"/>
      <c r="AB38" s="98" t="s">
        <v>602</v>
      </c>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row>
    <row r="39" spans="1:51" s="202" customFormat="1" ht="15.75" customHeight="1">
      <c r="A39" s="99"/>
      <c r="B39" s="98">
        <v>31</v>
      </c>
      <c r="C39" s="208" t="s">
        <v>375</v>
      </c>
      <c r="D39" s="209" t="s">
        <v>415</v>
      </c>
      <c r="E39" s="98"/>
      <c r="F39" s="210" t="s">
        <v>458</v>
      </c>
      <c r="G39" s="98" t="s">
        <v>493</v>
      </c>
      <c r="H39" s="203"/>
      <c r="I39" s="202" t="s">
        <v>495</v>
      </c>
      <c r="K39" s="203"/>
      <c r="L39" s="98" t="s">
        <v>4</v>
      </c>
      <c r="M39" s="98"/>
      <c r="N39" s="98" t="s">
        <v>4</v>
      </c>
      <c r="O39" s="195" t="s">
        <v>532</v>
      </c>
      <c r="P39" s="98" t="s">
        <v>569</v>
      </c>
      <c r="Q39" s="213">
        <v>3.33</v>
      </c>
      <c r="R39" s="98" t="s">
        <v>286</v>
      </c>
      <c r="S39" s="211" t="s">
        <v>312</v>
      </c>
      <c r="T39" s="211"/>
      <c r="U39" s="211">
        <v>8</v>
      </c>
      <c r="V39" s="211"/>
      <c r="W39" s="211"/>
      <c r="X39" s="211">
        <v>35</v>
      </c>
      <c r="Y39" s="211">
        <f t="shared" si="0"/>
        <v>43</v>
      </c>
      <c r="Z39" s="211"/>
      <c r="AA39" s="98"/>
      <c r="AB39" s="98" t="s">
        <v>602</v>
      </c>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row>
    <row r="40" spans="1:51" s="202" customFormat="1" ht="15.75" customHeight="1">
      <c r="A40" s="99"/>
      <c r="B40" s="98">
        <v>32</v>
      </c>
      <c r="C40" s="208" t="s">
        <v>376</v>
      </c>
      <c r="D40" s="209"/>
      <c r="E40" s="98"/>
      <c r="F40" s="210" t="s">
        <v>478</v>
      </c>
      <c r="G40" s="98" t="s">
        <v>493</v>
      </c>
      <c r="H40" s="203"/>
      <c r="I40" s="202" t="s">
        <v>506</v>
      </c>
      <c r="K40" s="203"/>
      <c r="L40" s="98" t="s">
        <v>4</v>
      </c>
      <c r="M40" s="98"/>
      <c r="N40" s="98" t="s">
        <v>4</v>
      </c>
      <c r="O40" s="195" t="s">
        <v>425</v>
      </c>
      <c r="P40" s="98" t="s">
        <v>570</v>
      </c>
      <c r="Q40" s="211">
        <v>2.67</v>
      </c>
      <c r="R40" s="98" t="s">
        <v>286</v>
      </c>
      <c r="S40" s="211" t="s">
        <v>321</v>
      </c>
      <c r="T40" s="211"/>
      <c r="U40" s="211"/>
      <c r="V40" s="211"/>
      <c r="W40" s="211"/>
      <c r="X40" s="211">
        <v>35</v>
      </c>
      <c r="Y40" s="211">
        <f t="shared" si="0"/>
        <v>35</v>
      </c>
      <c r="Z40" s="211"/>
      <c r="AA40" s="98"/>
      <c r="AB40" s="98" t="s">
        <v>602</v>
      </c>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row>
    <row r="41" spans="1:51" s="202" customFormat="1" ht="15.75" customHeight="1">
      <c r="A41" s="99"/>
      <c r="B41" s="98">
        <v>33</v>
      </c>
      <c r="C41" s="208" t="s">
        <v>377</v>
      </c>
      <c r="D41" s="209" t="s">
        <v>416</v>
      </c>
      <c r="E41" s="98"/>
      <c r="F41" s="210" t="s">
        <v>447</v>
      </c>
      <c r="G41" s="98" t="s">
        <v>493</v>
      </c>
      <c r="H41" s="203"/>
      <c r="I41" s="202" t="s">
        <v>495</v>
      </c>
      <c r="K41" s="203"/>
      <c r="L41" s="98" t="s">
        <v>4</v>
      </c>
      <c r="M41" s="98"/>
      <c r="N41" s="98" t="s">
        <v>4</v>
      </c>
      <c r="O41" s="195" t="s">
        <v>523</v>
      </c>
      <c r="P41" s="98" t="s">
        <v>561</v>
      </c>
      <c r="Q41" s="211">
        <v>3.66</v>
      </c>
      <c r="R41" s="98" t="s">
        <v>286</v>
      </c>
      <c r="S41" s="211" t="s">
        <v>420</v>
      </c>
      <c r="T41" s="211"/>
      <c r="U41" s="211">
        <v>18</v>
      </c>
      <c r="V41" s="211"/>
      <c r="W41" s="211"/>
      <c r="X41" s="211">
        <v>35</v>
      </c>
      <c r="Y41" s="211">
        <f t="shared" si="0"/>
        <v>53</v>
      </c>
      <c r="Z41" s="211" t="s">
        <v>287</v>
      </c>
      <c r="AA41" s="98"/>
      <c r="AB41" s="98" t="s">
        <v>602</v>
      </c>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row>
    <row r="42" spans="1:51" s="202" customFormat="1" ht="15.75" customHeight="1">
      <c r="A42" s="99"/>
      <c r="B42" s="98">
        <v>34</v>
      </c>
      <c r="C42" s="208" t="s">
        <v>378</v>
      </c>
      <c r="D42" s="214"/>
      <c r="E42" s="98"/>
      <c r="F42" s="210" t="s">
        <v>466</v>
      </c>
      <c r="G42" s="98" t="s">
        <v>493</v>
      </c>
      <c r="H42" s="203"/>
      <c r="I42" s="202" t="s">
        <v>496</v>
      </c>
      <c r="K42" s="203"/>
      <c r="L42" s="98" t="s">
        <v>4</v>
      </c>
      <c r="M42" s="98"/>
      <c r="N42" s="98" t="s">
        <v>4</v>
      </c>
      <c r="O42" s="195" t="s">
        <v>533</v>
      </c>
      <c r="P42" s="98" t="s">
        <v>571</v>
      </c>
      <c r="Q42" s="211">
        <v>2.1</v>
      </c>
      <c r="R42" s="98" t="s">
        <v>291</v>
      </c>
      <c r="S42" s="211" t="s">
        <v>420</v>
      </c>
      <c r="T42" s="211"/>
      <c r="U42" s="211"/>
      <c r="V42" s="211"/>
      <c r="W42" s="211"/>
      <c r="X42" s="211">
        <v>35</v>
      </c>
      <c r="Y42" s="211">
        <f t="shared" si="0"/>
        <v>35</v>
      </c>
      <c r="Z42" s="211"/>
      <c r="AA42" s="98" t="s">
        <v>601</v>
      </c>
      <c r="AB42" s="98" t="s">
        <v>602</v>
      </c>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row>
    <row r="43" spans="1:51" s="202" customFormat="1" ht="15.75" customHeight="1">
      <c r="A43" s="99"/>
      <c r="B43" s="98">
        <v>35</v>
      </c>
      <c r="C43" s="208" t="s">
        <v>379</v>
      </c>
      <c r="D43" s="214"/>
      <c r="E43" s="98"/>
      <c r="F43" s="210" t="s">
        <v>455</v>
      </c>
      <c r="G43" s="98" t="s">
        <v>493</v>
      </c>
      <c r="H43" s="203"/>
      <c r="I43" s="202" t="s">
        <v>496</v>
      </c>
      <c r="K43" s="203"/>
      <c r="L43" s="98" t="s">
        <v>4</v>
      </c>
      <c r="M43" s="98"/>
      <c r="N43" s="98" t="s">
        <v>4</v>
      </c>
      <c r="O43" s="195" t="s">
        <v>534</v>
      </c>
      <c r="P43" s="98" t="s">
        <v>572</v>
      </c>
      <c r="Q43" s="211">
        <v>3.34</v>
      </c>
      <c r="R43" s="98" t="s">
        <v>291</v>
      </c>
      <c r="S43" s="211" t="s">
        <v>539</v>
      </c>
      <c r="T43" s="211"/>
      <c r="U43" s="211">
        <v>12</v>
      </c>
      <c r="V43" s="211"/>
      <c r="W43" s="211"/>
      <c r="X43" s="211">
        <v>35</v>
      </c>
      <c r="Y43" s="211">
        <f t="shared" si="0"/>
        <v>47</v>
      </c>
      <c r="Z43" s="211" t="s">
        <v>287</v>
      </c>
      <c r="AA43" s="98"/>
      <c r="AB43" s="98" t="s">
        <v>602</v>
      </c>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row>
    <row r="44" spans="1:51" s="202" customFormat="1" ht="15.75" customHeight="1">
      <c r="A44" s="99"/>
      <c r="B44" s="98">
        <v>36</v>
      </c>
      <c r="C44" s="208" t="s">
        <v>380</v>
      </c>
      <c r="D44" s="214"/>
      <c r="E44" s="98"/>
      <c r="F44" s="210" t="s">
        <v>474</v>
      </c>
      <c r="G44" s="98" t="s">
        <v>242</v>
      </c>
      <c r="H44" s="203"/>
      <c r="I44" s="202" t="s">
        <v>505</v>
      </c>
      <c r="K44" s="203"/>
      <c r="L44" s="98" t="s">
        <v>4</v>
      </c>
      <c r="M44" s="98"/>
      <c r="N44" s="98" t="s">
        <v>4</v>
      </c>
      <c r="O44" s="195" t="s">
        <v>419</v>
      </c>
      <c r="P44" s="98" t="s">
        <v>573</v>
      </c>
      <c r="Q44" s="211">
        <v>2.06</v>
      </c>
      <c r="R44" s="210" t="s">
        <v>308</v>
      </c>
      <c r="S44" s="211" t="s">
        <v>589</v>
      </c>
      <c r="T44" s="211"/>
      <c r="U44" s="211"/>
      <c r="V44" s="211"/>
      <c r="W44" s="211"/>
      <c r="X44" s="211">
        <v>20</v>
      </c>
      <c r="Y44" s="211">
        <f t="shared" si="0"/>
        <v>20</v>
      </c>
      <c r="Z44" s="211"/>
      <c r="AA44" s="98"/>
      <c r="AB44" s="98" t="s">
        <v>602</v>
      </c>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row>
    <row r="45" spans="1:51" s="202" customFormat="1" ht="15.75" customHeight="1">
      <c r="A45" s="99"/>
      <c r="B45" s="98">
        <v>37</v>
      </c>
      <c r="C45" s="208" t="s">
        <v>381</v>
      </c>
      <c r="D45" s="209" t="s">
        <v>417</v>
      </c>
      <c r="E45" s="98"/>
      <c r="F45" s="210" t="s">
        <v>441</v>
      </c>
      <c r="G45" s="98" t="s">
        <v>494</v>
      </c>
      <c r="H45" s="203"/>
      <c r="I45" s="202" t="s">
        <v>495</v>
      </c>
      <c r="K45" s="203"/>
      <c r="L45" s="98" t="s">
        <v>4</v>
      </c>
      <c r="M45" s="98"/>
      <c r="N45" s="98" t="s">
        <v>4</v>
      </c>
      <c r="O45" s="195" t="s">
        <v>535</v>
      </c>
      <c r="P45" s="98" t="s">
        <v>574</v>
      </c>
      <c r="Q45" s="211">
        <v>3.33</v>
      </c>
      <c r="R45" s="98" t="s">
        <v>286</v>
      </c>
      <c r="S45" s="211" t="s">
        <v>420</v>
      </c>
      <c r="T45" s="211">
        <v>15</v>
      </c>
      <c r="U45" s="211">
        <v>11</v>
      </c>
      <c r="V45" s="211"/>
      <c r="W45" s="211"/>
      <c r="X45" s="211">
        <v>35</v>
      </c>
      <c r="Y45" s="211">
        <f t="shared" si="0"/>
        <v>61</v>
      </c>
      <c r="Z45" s="211" t="s">
        <v>287</v>
      </c>
      <c r="AA45" s="98"/>
      <c r="AB45" s="98" t="s">
        <v>602</v>
      </c>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row>
    <row r="46" spans="1:51" s="202" customFormat="1" ht="15.75" customHeight="1">
      <c r="A46" s="99"/>
      <c r="B46" s="98">
        <v>38</v>
      </c>
      <c r="C46" s="208" t="s">
        <v>382</v>
      </c>
      <c r="D46" s="214"/>
      <c r="E46" s="98"/>
      <c r="F46" s="210" t="s">
        <v>442</v>
      </c>
      <c r="G46" s="98" t="s">
        <v>494</v>
      </c>
      <c r="H46" s="203"/>
      <c r="I46" s="202" t="s">
        <v>495</v>
      </c>
      <c r="K46" s="203"/>
      <c r="L46" s="98" t="s">
        <v>4</v>
      </c>
      <c r="M46" s="98"/>
      <c r="N46" s="98" t="s">
        <v>4</v>
      </c>
      <c r="O46" s="195" t="s">
        <v>536</v>
      </c>
      <c r="P46" s="98" t="s">
        <v>575</v>
      </c>
      <c r="Q46" s="211">
        <v>3.33</v>
      </c>
      <c r="R46" s="98" t="s">
        <v>286</v>
      </c>
      <c r="S46" s="211" t="s">
        <v>591</v>
      </c>
      <c r="T46" s="211">
        <v>15</v>
      </c>
      <c r="U46" s="211">
        <v>10</v>
      </c>
      <c r="V46" s="211"/>
      <c r="W46" s="211"/>
      <c r="X46" s="211">
        <v>35</v>
      </c>
      <c r="Y46" s="211">
        <f t="shared" si="0"/>
        <v>60</v>
      </c>
      <c r="Z46" s="211" t="s">
        <v>287</v>
      </c>
      <c r="AA46" s="98"/>
      <c r="AB46" s="98" t="s">
        <v>602</v>
      </c>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row>
    <row r="47" spans="1:51" s="202" customFormat="1" ht="15.75" customHeight="1">
      <c r="A47" s="99"/>
      <c r="B47" s="98">
        <v>39</v>
      </c>
      <c r="C47" s="208" t="s">
        <v>383</v>
      </c>
      <c r="D47" s="214"/>
      <c r="E47" s="98"/>
      <c r="F47" s="210" t="s">
        <v>456</v>
      </c>
      <c r="G47" s="98" t="s">
        <v>493</v>
      </c>
      <c r="H47" s="203"/>
      <c r="I47" s="202" t="s">
        <v>495</v>
      </c>
      <c r="K47" s="203"/>
      <c r="L47" s="98" t="s">
        <v>4</v>
      </c>
      <c r="M47" s="98"/>
      <c r="N47" s="98" t="s">
        <v>4</v>
      </c>
      <c r="O47" s="195" t="s">
        <v>537</v>
      </c>
      <c r="P47" s="98" t="s">
        <v>576</v>
      </c>
      <c r="Q47" s="211">
        <v>2.34</v>
      </c>
      <c r="R47" s="98" t="s">
        <v>286</v>
      </c>
      <c r="S47" s="224">
        <v>11262011</v>
      </c>
      <c r="T47" s="211"/>
      <c r="U47" s="211">
        <v>6</v>
      </c>
      <c r="V47" s="211"/>
      <c r="W47" s="211"/>
      <c r="X47" s="211">
        <v>35</v>
      </c>
      <c r="Y47" s="211">
        <f t="shared" si="0"/>
        <v>41</v>
      </c>
      <c r="Z47" s="211"/>
      <c r="AA47" s="98"/>
      <c r="AB47" s="98" t="s">
        <v>602</v>
      </c>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row>
    <row r="48" spans="1:51" s="202" customFormat="1" ht="15.75" customHeight="1">
      <c r="A48" s="99"/>
      <c r="B48" s="98">
        <v>40</v>
      </c>
      <c r="C48" s="208" t="s">
        <v>384</v>
      </c>
      <c r="D48" s="214"/>
      <c r="E48" s="98"/>
      <c r="F48" s="210" t="s">
        <v>477</v>
      </c>
      <c r="G48" s="98" t="s">
        <v>493</v>
      </c>
      <c r="H48" s="203"/>
      <c r="I48" s="202" t="s">
        <v>495</v>
      </c>
      <c r="K48" s="203"/>
      <c r="L48" s="98" t="s">
        <v>4</v>
      </c>
      <c r="M48" s="98"/>
      <c r="N48" s="98" t="s">
        <v>4</v>
      </c>
      <c r="O48" s="195" t="s">
        <v>426</v>
      </c>
      <c r="P48" s="98" t="s">
        <v>577</v>
      </c>
      <c r="Q48" s="211">
        <v>2.1</v>
      </c>
      <c r="R48" s="98" t="s">
        <v>291</v>
      </c>
      <c r="S48" s="211" t="s">
        <v>422</v>
      </c>
      <c r="T48" s="211"/>
      <c r="U48" s="211"/>
      <c r="V48" s="211"/>
      <c r="W48" s="211"/>
      <c r="X48" s="211">
        <v>35</v>
      </c>
      <c r="Y48" s="211">
        <f t="shared" si="0"/>
        <v>35</v>
      </c>
      <c r="Z48" s="211"/>
      <c r="AA48" s="98"/>
      <c r="AB48" s="98" t="s">
        <v>602</v>
      </c>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row>
    <row r="49" spans="1:51" s="202" customFormat="1" ht="15.75" customHeight="1">
      <c r="A49" s="99"/>
      <c r="B49" s="98">
        <v>41</v>
      </c>
      <c r="C49" s="208" t="s">
        <v>385</v>
      </c>
      <c r="D49" s="214"/>
      <c r="E49" s="98"/>
      <c r="F49" s="210" t="s">
        <v>480</v>
      </c>
      <c r="G49" s="98" t="s">
        <v>493</v>
      </c>
      <c r="H49" s="203"/>
      <c r="I49" s="202" t="s">
        <v>504</v>
      </c>
      <c r="K49" s="203"/>
      <c r="L49" s="98" t="s">
        <v>4</v>
      </c>
      <c r="M49" s="98"/>
      <c r="N49" s="98" t="s">
        <v>4</v>
      </c>
      <c r="O49" s="195" t="s">
        <v>423</v>
      </c>
      <c r="P49" s="98" t="s">
        <v>578</v>
      </c>
      <c r="Q49" s="211">
        <v>2.1</v>
      </c>
      <c r="R49" s="98" t="s">
        <v>291</v>
      </c>
      <c r="S49" s="211" t="s">
        <v>421</v>
      </c>
      <c r="T49" s="211"/>
      <c r="U49" s="211"/>
      <c r="V49" s="211"/>
      <c r="W49" s="211"/>
      <c r="X49" s="211">
        <v>35</v>
      </c>
      <c r="Y49" s="211">
        <f t="shared" si="0"/>
        <v>35</v>
      </c>
      <c r="Z49" s="211" t="s">
        <v>287</v>
      </c>
      <c r="AA49" s="98"/>
      <c r="AB49" s="98" t="s">
        <v>602</v>
      </c>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row>
    <row r="50" spans="1:51" s="202" customFormat="1" ht="15.75" customHeight="1">
      <c r="A50" s="99"/>
      <c r="B50" s="98">
        <v>42</v>
      </c>
      <c r="C50" s="208" t="s">
        <v>386</v>
      </c>
      <c r="D50" s="214"/>
      <c r="E50" s="98"/>
      <c r="F50" s="210" t="s">
        <v>467</v>
      </c>
      <c r="G50" s="98" t="s">
        <v>493</v>
      </c>
      <c r="H50" s="203"/>
      <c r="I50" s="202" t="s">
        <v>496</v>
      </c>
      <c r="K50" s="203"/>
      <c r="L50" s="98" t="s">
        <v>4</v>
      </c>
      <c r="M50" s="98"/>
      <c r="N50" s="98" t="s">
        <v>4</v>
      </c>
      <c r="O50" s="195" t="s">
        <v>426</v>
      </c>
      <c r="P50" s="98" t="s">
        <v>577</v>
      </c>
      <c r="Q50" s="211">
        <v>2.1</v>
      </c>
      <c r="R50" s="98" t="s">
        <v>291</v>
      </c>
      <c r="S50" s="211" t="s">
        <v>597</v>
      </c>
      <c r="T50" s="211"/>
      <c r="U50" s="211"/>
      <c r="V50" s="211"/>
      <c r="W50" s="211"/>
      <c r="X50" s="211">
        <v>35</v>
      </c>
      <c r="Y50" s="211">
        <f t="shared" si="0"/>
        <v>35</v>
      </c>
      <c r="Z50" s="211"/>
      <c r="AA50" s="98"/>
      <c r="AB50" s="98" t="s">
        <v>602</v>
      </c>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row>
    <row r="51" spans="1:51" s="202" customFormat="1" ht="15.75" customHeight="1">
      <c r="A51" s="99"/>
      <c r="B51" s="98">
        <v>43</v>
      </c>
      <c r="C51" s="208" t="s">
        <v>387</v>
      </c>
      <c r="D51" s="214"/>
      <c r="E51" s="98"/>
      <c r="F51" s="210" t="s">
        <v>479</v>
      </c>
      <c r="G51" s="98" t="s">
        <v>493</v>
      </c>
      <c r="H51" s="203"/>
      <c r="I51" s="202" t="s">
        <v>495</v>
      </c>
      <c r="K51" s="203"/>
      <c r="L51" s="98" t="s">
        <v>4</v>
      </c>
      <c r="M51" s="98"/>
      <c r="N51" s="98" t="s">
        <v>4</v>
      </c>
      <c r="O51" s="195" t="s">
        <v>426</v>
      </c>
      <c r="P51" s="98" t="s">
        <v>577</v>
      </c>
      <c r="Q51" s="211">
        <v>2.41</v>
      </c>
      <c r="R51" s="98" t="s">
        <v>291</v>
      </c>
      <c r="S51" s="211" t="s">
        <v>595</v>
      </c>
      <c r="T51" s="211"/>
      <c r="U51" s="211"/>
      <c r="V51" s="211"/>
      <c r="W51" s="211"/>
      <c r="X51" s="211">
        <v>35</v>
      </c>
      <c r="Y51" s="211">
        <f t="shared" si="0"/>
        <v>35</v>
      </c>
      <c r="Z51" s="211"/>
      <c r="AA51" s="98"/>
      <c r="AB51" s="98" t="s">
        <v>602</v>
      </c>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row>
    <row r="52" spans="1:51" s="202" customFormat="1" ht="15.75" customHeight="1">
      <c r="A52" s="99"/>
      <c r="B52" s="98">
        <v>44</v>
      </c>
      <c r="C52" s="215" t="s">
        <v>475</v>
      </c>
      <c r="D52" s="98"/>
      <c r="E52" s="98"/>
      <c r="F52" s="210" t="s">
        <v>476</v>
      </c>
      <c r="G52" s="98" t="s">
        <v>493</v>
      </c>
      <c r="H52" s="203"/>
      <c r="I52" s="202" t="s">
        <v>496</v>
      </c>
      <c r="K52" s="203"/>
      <c r="L52" s="98" t="s">
        <v>4</v>
      </c>
      <c r="M52" s="98"/>
      <c r="N52" s="98" t="s">
        <v>4</v>
      </c>
      <c r="O52" s="98" t="s">
        <v>539</v>
      </c>
      <c r="P52" s="98" t="s">
        <v>579</v>
      </c>
      <c r="Q52" s="98">
        <v>2.1</v>
      </c>
      <c r="R52" s="98" t="s">
        <v>291</v>
      </c>
      <c r="S52" s="98" t="s">
        <v>539</v>
      </c>
      <c r="T52" s="211"/>
      <c r="U52" s="211"/>
      <c r="V52" s="211"/>
      <c r="W52" s="211"/>
      <c r="X52" s="211">
        <v>35</v>
      </c>
      <c r="Y52" s="211">
        <f t="shared" si="0"/>
        <v>35</v>
      </c>
      <c r="Z52" s="211"/>
      <c r="AA52" s="98"/>
      <c r="AB52" s="98" t="s">
        <v>602</v>
      </c>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row>
    <row r="53" spans="1:51" s="202" customFormat="1" ht="15.75" customHeight="1">
      <c r="A53" s="99"/>
      <c r="B53" s="98">
        <v>45</v>
      </c>
      <c r="C53" s="215" t="s">
        <v>472</v>
      </c>
      <c r="D53" s="98"/>
      <c r="E53" s="98"/>
      <c r="F53" s="210" t="s">
        <v>473</v>
      </c>
      <c r="G53" s="98" t="s">
        <v>493</v>
      </c>
      <c r="H53" s="203"/>
      <c r="I53" s="202" t="s">
        <v>496</v>
      </c>
      <c r="K53" s="203"/>
      <c r="L53" s="98" t="s">
        <v>4</v>
      </c>
      <c r="M53" s="98"/>
      <c r="N53" s="98" t="s">
        <v>4</v>
      </c>
      <c r="O53" s="98" t="s">
        <v>540</v>
      </c>
      <c r="P53" s="98" t="s">
        <v>580</v>
      </c>
      <c r="Q53" s="98">
        <v>2.1</v>
      </c>
      <c r="R53" s="98" t="s">
        <v>291</v>
      </c>
      <c r="S53" s="98" t="s">
        <v>594</v>
      </c>
      <c r="T53" s="211"/>
      <c r="U53" s="211"/>
      <c r="V53" s="211"/>
      <c r="W53" s="211"/>
      <c r="X53" s="211">
        <v>35</v>
      </c>
      <c r="Y53" s="211">
        <f t="shared" si="0"/>
        <v>35</v>
      </c>
      <c r="Z53" s="211"/>
      <c r="AA53" s="98"/>
      <c r="AB53" s="98" t="s">
        <v>602</v>
      </c>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row>
    <row r="54" spans="1:51" s="202" customFormat="1" ht="15.75" customHeight="1">
      <c r="A54" s="99"/>
      <c r="B54" s="98">
        <v>46</v>
      </c>
      <c r="C54" s="215" t="s">
        <v>468</v>
      </c>
      <c r="D54" s="98"/>
      <c r="E54" s="98"/>
      <c r="F54" s="210" t="s">
        <v>469</v>
      </c>
      <c r="G54" s="98" t="s">
        <v>493</v>
      </c>
      <c r="H54" s="203"/>
      <c r="I54" s="202" t="s">
        <v>496</v>
      </c>
      <c r="K54" s="203"/>
      <c r="L54" s="98" t="s">
        <v>4</v>
      </c>
      <c r="M54" s="98"/>
      <c r="N54" s="98" t="s">
        <v>4</v>
      </c>
      <c r="O54" s="98" t="s">
        <v>423</v>
      </c>
      <c r="P54" s="98" t="s">
        <v>578</v>
      </c>
      <c r="Q54" s="98">
        <v>2.1</v>
      </c>
      <c r="R54" s="98" t="s">
        <v>291</v>
      </c>
      <c r="S54" s="232" t="s">
        <v>594</v>
      </c>
      <c r="T54" s="211"/>
      <c r="U54" s="211"/>
      <c r="V54" s="211"/>
      <c r="W54" s="211"/>
      <c r="X54" s="211">
        <v>35</v>
      </c>
      <c r="Y54" s="211">
        <f t="shared" si="0"/>
        <v>35</v>
      </c>
      <c r="Z54" s="211"/>
      <c r="AA54" s="98"/>
      <c r="AB54" s="98" t="s">
        <v>602</v>
      </c>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row>
    <row r="55" spans="1:51" s="202" customFormat="1" ht="15.75" customHeight="1">
      <c r="A55" s="99"/>
      <c r="B55" s="98">
        <v>47</v>
      </c>
      <c r="C55" s="215" t="s">
        <v>470</v>
      </c>
      <c r="D55" s="98"/>
      <c r="E55" s="98"/>
      <c r="F55" s="210" t="s">
        <v>471</v>
      </c>
      <c r="G55" s="98" t="s">
        <v>493</v>
      </c>
      <c r="H55" s="203"/>
      <c r="I55" s="202" t="s">
        <v>495</v>
      </c>
      <c r="K55" s="203"/>
      <c r="L55" s="98" t="s">
        <v>4</v>
      </c>
      <c r="M55" s="98"/>
      <c r="N55" s="98" t="s">
        <v>4</v>
      </c>
      <c r="O55" s="98" t="s">
        <v>539</v>
      </c>
      <c r="P55" s="98" t="s">
        <v>579</v>
      </c>
      <c r="Q55" s="98">
        <v>2.67</v>
      </c>
      <c r="R55" s="98" t="s">
        <v>286</v>
      </c>
      <c r="S55" s="98" t="s">
        <v>539</v>
      </c>
      <c r="T55" s="211"/>
      <c r="U55" s="211"/>
      <c r="V55" s="211"/>
      <c r="W55" s="211"/>
      <c r="X55" s="211">
        <v>35</v>
      </c>
      <c r="Y55" s="211">
        <f t="shared" si="0"/>
        <v>35</v>
      </c>
      <c r="Z55" s="211"/>
      <c r="AA55" s="98"/>
      <c r="AB55" s="98" t="s">
        <v>602</v>
      </c>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row>
    <row r="56" spans="1:51" s="202" customFormat="1" ht="15.75" customHeight="1">
      <c r="A56" s="99"/>
      <c r="B56" s="98">
        <v>48</v>
      </c>
      <c r="C56" s="215" t="s">
        <v>334</v>
      </c>
      <c r="D56" s="98"/>
      <c r="E56" s="98"/>
      <c r="F56" s="216" t="s">
        <v>335</v>
      </c>
      <c r="G56" s="98" t="s">
        <v>493</v>
      </c>
      <c r="H56" s="203"/>
      <c r="I56" s="217" t="s">
        <v>336</v>
      </c>
      <c r="K56" s="203"/>
      <c r="L56" s="98" t="s">
        <v>4</v>
      </c>
      <c r="M56" s="98"/>
      <c r="N56" s="98" t="s">
        <v>4</v>
      </c>
      <c r="O56" s="98" t="s">
        <v>583</v>
      </c>
      <c r="P56" s="98" t="s">
        <v>584</v>
      </c>
      <c r="Q56" s="98">
        <v>3.99</v>
      </c>
      <c r="R56" s="98" t="s">
        <v>7</v>
      </c>
      <c r="S56" s="98" t="s">
        <v>600</v>
      </c>
      <c r="T56" s="211"/>
      <c r="U56" s="211">
        <v>12</v>
      </c>
      <c r="V56" s="211"/>
      <c r="W56" s="211"/>
      <c r="X56" s="211">
        <v>35</v>
      </c>
      <c r="Y56" s="211">
        <f t="shared" si="0"/>
        <v>47</v>
      </c>
      <c r="Z56" s="211"/>
      <c r="AA56" s="98"/>
      <c r="AB56" s="98" t="s">
        <v>602</v>
      </c>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row>
    <row r="57" spans="1:51" s="202" customFormat="1" ht="15.75" customHeight="1">
      <c r="A57" s="99"/>
      <c r="B57" s="98">
        <v>49</v>
      </c>
      <c r="C57" s="215" t="s">
        <v>452</v>
      </c>
      <c r="D57" s="98"/>
      <c r="E57" s="98"/>
      <c r="F57" s="210" t="s">
        <v>453</v>
      </c>
      <c r="G57" s="98" t="s">
        <v>493</v>
      </c>
      <c r="H57" s="203"/>
      <c r="I57" s="217" t="s">
        <v>336</v>
      </c>
      <c r="K57" s="203"/>
      <c r="L57" s="98" t="s">
        <v>4</v>
      </c>
      <c r="M57" s="98"/>
      <c r="N57" s="98" t="s">
        <v>4</v>
      </c>
      <c r="O57" s="195" t="s">
        <v>541</v>
      </c>
      <c r="P57" s="98" t="s">
        <v>582</v>
      </c>
      <c r="Q57" s="98">
        <v>3.99</v>
      </c>
      <c r="R57" s="98" t="s">
        <v>7</v>
      </c>
      <c r="S57" s="98" t="s">
        <v>592</v>
      </c>
      <c r="T57" s="211"/>
      <c r="U57" s="211">
        <v>15</v>
      </c>
      <c r="V57" s="211"/>
      <c r="W57" s="211"/>
      <c r="X57" s="211">
        <v>35</v>
      </c>
      <c r="Y57" s="211">
        <f t="shared" si="0"/>
        <v>50</v>
      </c>
      <c r="Z57" s="211"/>
      <c r="AA57" s="98"/>
      <c r="AB57" s="98" t="s">
        <v>602</v>
      </c>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row>
    <row r="58" spans="1:51" s="202" customFormat="1" ht="15.75" customHeight="1">
      <c r="A58" s="99"/>
      <c r="B58" s="98">
        <v>50</v>
      </c>
      <c r="C58" s="215" t="s">
        <v>585</v>
      </c>
      <c r="D58" s="98"/>
      <c r="E58" s="98"/>
      <c r="F58" s="232" t="s">
        <v>586</v>
      </c>
      <c r="G58" s="98" t="s">
        <v>493</v>
      </c>
      <c r="H58" s="203"/>
      <c r="I58" s="202" t="s">
        <v>496</v>
      </c>
      <c r="K58" s="203"/>
      <c r="L58" s="98"/>
      <c r="M58" s="98"/>
      <c r="N58" s="98"/>
      <c r="O58" s="195" t="s">
        <v>587</v>
      </c>
      <c r="P58" s="98" t="s">
        <v>546</v>
      </c>
      <c r="Q58" s="98">
        <v>3.96</v>
      </c>
      <c r="R58" s="98" t="s">
        <v>291</v>
      </c>
      <c r="S58" s="98" t="s">
        <v>420</v>
      </c>
      <c r="T58" s="211"/>
      <c r="U58" s="211">
        <v>16</v>
      </c>
      <c r="V58" s="211"/>
      <c r="W58" s="211"/>
      <c r="X58" s="211">
        <v>35</v>
      </c>
      <c r="Y58" s="211">
        <f t="shared" si="0"/>
        <v>51</v>
      </c>
      <c r="Z58" s="211" t="s">
        <v>287</v>
      </c>
      <c r="AA58" s="98"/>
      <c r="AB58" s="98" t="s">
        <v>602</v>
      </c>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row>
    <row r="59" spans="1:51" s="202" customFormat="1" ht="15.75" customHeight="1">
      <c r="A59" s="99"/>
      <c r="B59" s="98">
        <v>51</v>
      </c>
      <c r="C59" s="215" t="s">
        <v>459</v>
      </c>
      <c r="D59" s="98"/>
      <c r="E59" s="98"/>
      <c r="F59" s="210" t="s">
        <v>460</v>
      </c>
      <c r="G59" s="98" t="s">
        <v>493</v>
      </c>
      <c r="H59" s="203"/>
      <c r="I59" s="202" t="s">
        <v>496</v>
      </c>
      <c r="K59" s="203"/>
      <c r="L59" s="98" t="s">
        <v>4</v>
      </c>
      <c r="M59" s="98"/>
      <c r="N59" s="98" t="s">
        <v>4</v>
      </c>
      <c r="O59" s="195" t="s">
        <v>542</v>
      </c>
      <c r="P59" s="98" t="s">
        <v>581</v>
      </c>
      <c r="Q59" s="98">
        <v>2.26</v>
      </c>
      <c r="R59" s="210" t="s">
        <v>303</v>
      </c>
      <c r="S59" s="98" t="s">
        <v>539</v>
      </c>
      <c r="T59" s="211"/>
      <c r="U59" s="211"/>
      <c r="V59" s="211"/>
      <c r="W59" s="211"/>
      <c r="X59" s="211">
        <v>35</v>
      </c>
      <c r="Y59" s="211">
        <f t="shared" si="0"/>
        <v>35</v>
      </c>
      <c r="Z59" s="211"/>
      <c r="AA59" s="98"/>
      <c r="AB59" s="98" t="s">
        <v>602</v>
      </c>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row>
    <row r="60" spans="1:51" s="202" customFormat="1" ht="15.75" customHeight="1">
      <c r="A60" s="99"/>
      <c r="B60" s="98">
        <v>52</v>
      </c>
      <c r="C60" s="215" t="s">
        <v>342</v>
      </c>
      <c r="D60" s="98"/>
      <c r="E60" s="98"/>
      <c r="F60" s="210" t="s">
        <v>343</v>
      </c>
      <c r="G60" s="98" t="s">
        <v>493</v>
      </c>
      <c r="H60" s="203"/>
      <c r="I60" s="202" t="s">
        <v>495</v>
      </c>
      <c r="K60" s="203"/>
      <c r="L60" s="98" t="s">
        <v>4</v>
      </c>
      <c r="M60" s="98"/>
      <c r="N60" s="98" t="s">
        <v>4</v>
      </c>
      <c r="O60" s="98" t="s">
        <v>543</v>
      </c>
      <c r="P60" s="98" t="s">
        <v>577</v>
      </c>
      <c r="Q60" s="98">
        <v>2.41</v>
      </c>
      <c r="R60" s="98" t="s">
        <v>291</v>
      </c>
      <c r="S60" s="98" t="s">
        <v>595</v>
      </c>
      <c r="T60" s="211"/>
      <c r="U60" s="211"/>
      <c r="V60" s="211"/>
      <c r="W60" s="211"/>
      <c r="X60" s="211">
        <v>35</v>
      </c>
      <c r="Y60" s="211">
        <f t="shared" si="0"/>
        <v>35</v>
      </c>
      <c r="Z60" s="211"/>
      <c r="AA60" s="98"/>
      <c r="AB60" s="98" t="s">
        <v>602</v>
      </c>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row>
    <row r="61" spans="1:51" s="202" customFormat="1" ht="15.75" customHeight="1">
      <c r="A61" s="99"/>
      <c r="B61" s="98">
        <v>53</v>
      </c>
      <c r="C61" s="215" t="s">
        <v>337</v>
      </c>
      <c r="D61" s="98"/>
      <c r="E61" s="98"/>
      <c r="F61" s="210" t="s">
        <v>338</v>
      </c>
      <c r="G61" s="98" t="s">
        <v>493</v>
      </c>
      <c r="H61" s="203"/>
      <c r="I61" s="202" t="s">
        <v>496</v>
      </c>
      <c r="K61" s="203"/>
      <c r="L61" s="98" t="s">
        <v>4</v>
      </c>
      <c r="M61" s="98"/>
      <c r="N61" s="98" t="s">
        <v>4</v>
      </c>
      <c r="O61" s="98" t="s">
        <v>539</v>
      </c>
      <c r="P61" s="98" t="s">
        <v>579</v>
      </c>
      <c r="Q61" s="98" t="s">
        <v>599</v>
      </c>
      <c r="R61" s="98" t="s">
        <v>291</v>
      </c>
      <c r="S61" s="98" t="s">
        <v>539</v>
      </c>
      <c r="T61" s="211"/>
      <c r="U61" s="211"/>
      <c r="V61" s="211"/>
      <c r="W61" s="211"/>
      <c r="X61" s="211">
        <v>35</v>
      </c>
      <c r="Y61" s="211">
        <f t="shared" si="0"/>
        <v>35</v>
      </c>
      <c r="Z61" s="211"/>
      <c r="AA61" s="98"/>
      <c r="AB61" s="98" t="s">
        <v>602</v>
      </c>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row>
    <row r="62" spans="1:51" s="202" customFormat="1" ht="15.75" customHeight="1">
      <c r="A62" s="99"/>
      <c r="B62" s="98">
        <v>54</v>
      </c>
      <c r="C62" s="215" t="s">
        <v>344</v>
      </c>
      <c r="D62" s="98"/>
      <c r="E62" s="98"/>
      <c r="F62" s="210" t="s">
        <v>345</v>
      </c>
      <c r="G62" s="98" t="s">
        <v>493</v>
      </c>
      <c r="H62" s="203"/>
      <c r="I62" s="202" t="s">
        <v>496</v>
      </c>
      <c r="K62" s="203"/>
      <c r="L62" s="98" t="s">
        <v>4</v>
      </c>
      <c r="M62" s="98"/>
      <c r="N62" s="98" t="s">
        <v>4</v>
      </c>
      <c r="O62" s="98" t="s">
        <v>539</v>
      </c>
      <c r="P62" s="98" t="s">
        <v>579</v>
      </c>
      <c r="Q62" s="98" t="s">
        <v>599</v>
      </c>
      <c r="R62" s="98" t="s">
        <v>291</v>
      </c>
      <c r="S62" s="98" t="s">
        <v>539</v>
      </c>
      <c r="T62" s="211"/>
      <c r="U62" s="211"/>
      <c r="V62" s="211"/>
      <c r="W62" s="211"/>
      <c r="X62" s="211">
        <v>35</v>
      </c>
      <c r="Y62" s="211">
        <f t="shared" si="0"/>
        <v>35</v>
      </c>
      <c r="Z62" s="211"/>
      <c r="AA62" s="98"/>
      <c r="AB62" s="98" t="s">
        <v>602</v>
      </c>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row>
    <row r="63" spans="1:51" s="202" customFormat="1" ht="15.75" customHeight="1">
      <c r="A63" s="99"/>
      <c r="B63" s="98">
        <v>55</v>
      </c>
      <c r="C63" s="215" t="s">
        <v>340</v>
      </c>
      <c r="D63" s="98"/>
      <c r="E63" s="98"/>
      <c r="F63" s="210" t="s">
        <v>341</v>
      </c>
      <c r="G63" s="98" t="s">
        <v>493</v>
      </c>
      <c r="H63" s="203"/>
      <c r="I63" s="202" t="s">
        <v>496</v>
      </c>
      <c r="K63" s="203"/>
      <c r="L63" s="98" t="s">
        <v>4</v>
      </c>
      <c r="M63" s="98"/>
      <c r="N63" s="98" t="s">
        <v>4</v>
      </c>
      <c r="O63" s="98" t="s">
        <v>539</v>
      </c>
      <c r="P63" s="98" t="s">
        <v>579</v>
      </c>
      <c r="Q63" s="98" t="s">
        <v>599</v>
      </c>
      <c r="R63" s="98" t="s">
        <v>291</v>
      </c>
      <c r="S63" s="98" t="s">
        <v>539</v>
      </c>
      <c r="T63" s="211"/>
      <c r="U63" s="211"/>
      <c r="V63" s="211"/>
      <c r="W63" s="211"/>
      <c r="X63" s="211">
        <v>35</v>
      </c>
      <c r="Y63" s="211">
        <f t="shared" si="0"/>
        <v>35</v>
      </c>
      <c r="Z63" s="211"/>
      <c r="AA63" s="98"/>
      <c r="AB63" s="98" t="s">
        <v>602</v>
      </c>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row>
    <row r="64" spans="1:51" s="202" customFormat="1" ht="15.75" customHeight="1">
      <c r="A64" s="99"/>
      <c r="B64" s="98">
        <v>56</v>
      </c>
      <c r="C64" s="215" t="s">
        <v>481</v>
      </c>
      <c r="D64" s="98"/>
      <c r="E64" s="98"/>
      <c r="F64" s="210" t="s">
        <v>482</v>
      </c>
      <c r="G64" s="98" t="s">
        <v>493</v>
      </c>
      <c r="H64" s="203"/>
      <c r="I64" s="202" t="s">
        <v>496</v>
      </c>
      <c r="K64" s="203"/>
      <c r="L64" s="98" t="s">
        <v>4</v>
      </c>
      <c r="M64" s="98"/>
      <c r="N64" s="98" t="s">
        <v>4</v>
      </c>
      <c r="O64" s="98" t="s">
        <v>539</v>
      </c>
      <c r="P64" s="98" t="s">
        <v>579</v>
      </c>
      <c r="Q64" s="98" t="s">
        <v>599</v>
      </c>
      <c r="R64" s="98" t="s">
        <v>291</v>
      </c>
      <c r="S64" s="98" t="s">
        <v>539</v>
      </c>
      <c r="T64" s="211"/>
      <c r="U64" s="211"/>
      <c r="V64" s="211"/>
      <c r="W64" s="211"/>
      <c r="X64" s="211">
        <v>35</v>
      </c>
      <c r="Y64" s="211">
        <f t="shared" si="0"/>
        <v>35</v>
      </c>
      <c r="Z64" s="211"/>
      <c r="AA64" s="98"/>
      <c r="AB64" s="98" t="s">
        <v>602</v>
      </c>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row>
    <row r="65" spans="1:30" s="202" customFormat="1" ht="15.75" customHeight="1">
      <c r="A65" s="99"/>
      <c r="B65" s="98">
        <v>57</v>
      </c>
      <c r="C65" s="215" t="s">
        <v>483</v>
      </c>
      <c r="D65" s="98"/>
      <c r="E65" s="98"/>
      <c r="F65" s="210" t="s">
        <v>484</v>
      </c>
      <c r="G65" s="98" t="s">
        <v>493</v>
      </c>
      <c r="H65" s="203"/>
      <c r="I65" s="202" t="s">
        <v>496</v>
      </c>
      <c r="K65" s="203"/>
      <c r="L65" s="98" t="s">
        <v>4</v>
      </c>
      <c r="M65" s="98"/>
      <c r="N65" s="98" t="s">
        <v>4</v>
      </c>
      <c r="O65" s="98" t="s">
        <v>539</v>
      </c>
      <c r="P65" s="98" t="s">
        <v>579</v>
      </c>
      <c r="Q65" s="98" t="s">
        <v>599</v>
      </c>
      <c r="R65" s="98" t="s">
        <v>291</v>
      </c>
      <c r="S65" s="98" t="s">
        <v>539</v>
      </c>
      <c r="T65" s="211"/>
      <c r="U65" s="211"/>
      <c r="V65" s="211"/>
      <c r="W65" s="211"/>
      <c r="X65" s="211">
        <v>35</v>
      </c>
      <c r="Y65" s="211">
        <f t="shared" si="0"/>
        <v>35</v>
      </c>
      <c r="Z65" s="211"/>
      <c r="AA65" s="98"/>
      <c r="AB65" s="98" t="s">
        <v>602</v>
      </c>
      <c r="AC65" s="233"/>
      <c r="AD65" s="233"/>
    </row>
    <row r="66" spans="1:30" s="202" customFormat="1" ht="15.75" customHeight="1">
      <c r="A66" s="99"/>
      <c r="B66" s="98">
        <v>58</v>
      </c>
      <c r="C66" s="215" t="s">
        <v>485</v>
      </c>
      <c r="D66" s="98"/>
      <c r="E66" s="98"/>
      <c r="F66" s="210" t="s">
        <v>486</v>
      </c>
      <c r="G66" s="98" t="s">
        <v>493</v>
      </c>
      <c r="H66" s="203"/>
      <c r="I66" s="202" t="s">
        <v>496</v>
      </c>
      <c r="K66" s="203"/>
      <c r="L66" s="98" t="s">
        <v>4</v>
      </c>
      <c r="M66" s="98"/>
      <c r="N66" s="98" t="s">
        <v>4</v>
      </c>
      <c r="O66" s="98" t="s">
        <v>539</v>
      </c>
      <c r="P66" s="98" t="s">
        <v>579</v>
      </c>
      <c r="Q66" s="98" t="s">
        <v>599</v>
      </c>
      <c r="R66" s="98" t="s">
        <v>291</v>
      </c>
      <c r="S66" s="98" t="s">
        <v>539</v>
      </c>
      <c r="T66" s="211"/>
      <c r="U66" s="211"/>
      <c r="V66" s="211"/>
      <c r="W66" s="211"/>
      <c r="X66" s="211">
        <v>35</v>
      </c>
      <c r="Y66" s="211">
        <f t="shared" si="0"/>
        <v>35</v>
      </c>
      <c r="Z66" s="211"/>
      <c r="AA66" s="98"/>
      <c r="AB66" s="98" t="s">
        <v>602</v>
      </c>
      <c r="AC66" s="235"/>
      <c r="AD66" s="233"/>
    </row>
    <row r="67" spans="1:30" s="202" customFormat="1" ht="15.75" customHeight="1">
      <c r="A67" s="99"/>
      <c r="B67" s="98">
        <v>59</v>
      </c>
      <c r="C67" s="215" t="s">
        <v>487</v>
      </c>
      <c r="D67" s="98"/>
      <c r="E67" s="98"/>
      <c r="F67" s="210" t="s">
        <v>488</v>
      </c>
      <c r="G67" s="98" t="s">
        <v>493</v>
      </c>
      <c r="H67" s="203"/>
      <c r="I67" s="202" t="s">
        <v>496</v>
      </c>
      <c r="K67" s="203"/>
      <c r="L67" s="98" t="s">
        <v>4</v>
      </c>
      <c r="M67" s="98"/>
      <c r="N67" s="98" t="s">
        <v>4</v>
      </c>
      <c r="O67" s="98" t="s">
        <v>539</v>
      </c>
      <c r="P67" s="98" t="s">
        <v>579</v>
      </c>
      <c r="Q67" s="98" t="s">
        <v>599</v>
      </c>
      <c r="R67" s="98" t="s">
        <v>291</v>
      </c>
      <c r="S67" s="98" t="s">
        <v>539</v>
      </c>
      <c r="T67" s="211"/>
      <c r="U67" s="211"/>
      <c r="V67" s="211"/>
      <c r="W67" s="211"/>
      <c r="X67" s="211">
        <v>35</v>
      </c>
      <c r="Y67" s="211">
        <f t="shared" si="0"/>
        <v>35</v>
      </c>
      <c r="Z67" s="211"/>
      <c r="AA67" s="98"/>
      <c r="AB67" s="98" t="s">
        <v>602</v>
      </c>
      <c r="AC67" s="235"/>
      <c r="AD67" s="233"/>
    </row>
    <row r="68" spans="1:30" s="202" customFormat="1" ht="15.75" customHeight="1">
      <c r="A68" s="100"/>
      <c r="B68" s="220">
        <v>60</v>
      </c>
      <c r="C68" s="221" t="s">
        <v>489</v>
      </c>
      <c r="D68" s="220"/>
      <c r="E68" s="220"/>
      <c r="F68" s="222" t="s">
        <v>490</v>
      </c>
      <c r="G68" s="220" t="s">
        <v>493</v>
      </c>
      <c r="H68" s="223"/>
      <c r="I68" s="220" t="s">
        <v>496</v>
      </c>
      <c r="J68" s="220"/>
      <c r="K68" s="223"/>
      <c r="L68" s="220" t="s">
        <v>4</v>
      </c>
      <c r="M68" s="220"/>
      <c r="N68" s="220" t="s">
        <v>4</v>
      </c>
      <c r="O68" s="220" t="s">
        <v>539</v>
      </c>
      <c r="P68" s="220" t="s">
        <v>579</v>
      </c>
      <c r="Q68" s="220" t="s">
        <v>599</v>
      </c>
      <c r="R68" s="220" t="s">
        <v>291</v>
      </c>
      <c r="S68" s="220" t="s">
        <v>539</v>
      </c>
      <c r="T68" s="243"/>
      <c r="U68" s="243"/>
      <c r="V68" s="243"/>
      <c r="W68" s="243"/>
      <c r="X68" s="243">
        <v>35</v>
      </c>
      <c r="Y68" s="243">
        <f t="shared" si="0"/>
        <v>35</v>
      </c>
      <c r="Z68" s="243"/>
      <c r="AA68" s="220"/>
      <c r="AB68" s="220" t="s">
        <v>602</v>
      </c>
      <c r="AC68" s="236"/>
      <c r="AD68" s="233"/>
    </row>
    <row r="69" spans="1:28" s="114" customFormat="1" ht="18" customHeight="1">
      <c r="A69" s="101"/>
      <c r="B69" s="101"/>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row>
    <row r="70" spans="1:28" s="117" customFormat="1" ht="18" customHeight="1">
      <c r="A70" s="102"/>
      <c r="B70" s="102"/>
      <c r="C70" s="115" t="s">
        <v>603</v>
      </c>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row>
    <row r="71" spans="1:28" s="114" customFormat="1" ht="6" customHeight="1">
      <c r="A71" s="103"/>
      <c r="B71" s="103"/>
      <c r="C71" s="118"/>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row>
    <row r="72" spans="1:28" s="120" customFormat="1" ht="18.75">
      <c r="A72" s="307" t="s">
        <v>84</v>
      </c>
      <c r="B72" s="307"/>
      <c r="C72" s="307"/>
      <c r="D72" s="307"/>
      <c r="R72" s="121"/>
      <c r="W72" s="311" t="s">
        <v>639</v>
      </c>
      <c r="X72" s="311"/>
      <c r="Y72" s="311"/>
      <c r="Z72" s="311"/>
      <c r="AA72" s="311"/>
      <c r="AB72" s="311"/>
    </row>
    <row r="73" spans="1:28" s="123" customFormat="1" ht="18.75">
      <c r="A73" s="310" t="s">
        <v>85</v>
      </c>
      <c r="B73" s="310"/>
      <c r="C73" s="310"/>
      <c r="D73" s="310"/>
      <c r="R73" s="124"/>
      <c r="V73" s="125"/>
      <c r="W73" s="312" t="s">
        <v>206</v>
      </c>
      <c r="X73" s="312"/>
      <c r="Y73" s="312"/>
      <c r="Z73" s="312"/>
      <c r="AA73" s="312"/>
      <c r="AB73" s="312"/>
    </row>
    <row r="74" spans="3:34" ht="24.75" customHeight="1">
      <c r="C74" s="275"/>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row>
    <row r="75" spans="3:20" s="123" customFormat="1" ht="15.75">
      <c r="C75" s="126"/>
      <c r="D75" s="126"/>
      <c r="E75" s="126"/>
      <c r="F75" s="126"/>
      <c r="G75" s="126"/>
      <c r="H75" s="126"/>
      <c r="I75" s="126"/>
      <c r="J75" s="126"/>
      <c r="K75" s="126"/>
      <c r="L75" s="126"/>
      <c r="M75" s="126"/>
      <c r="N75" s="126"/>
      <c r="O75" s="126"/>
      <c r="P75" s="126"/>
      <c r="Q75" s="126"/>
      <c r="R75" s="126"/>
      <c r="S75" s="126"/>
      <c r="T75" s="126"/>
    </row>
    <row r="76" spans="3:20" s="123" customFormat="1" ht="15.75">
      <c r="C76" s="126"/>
      <c r="D76" s="126"/>
      <c r="E76" s="126"/>
      <c r="F76" s="126"/>
      <c r="G76" s="126"/>
      <c r="H76" s="126"/>
      <c r="I76" s="126"/>
      <c r="J76" s="126"/>
      <c r="K76" s="126"/>
      <c r="L76" s="126"/>
      <c r="M76" s="126"/>
      <c r="N76" s="126"/>
      <c r="O76" s="126"/>
      <c r="P76" s="126"/>
      <c r="Q76" s="126"/>
      <c r="R76" s="126"/>
      <c r="S76" s="126"/>
      <c r="T76" s="126"/>
    </row>
    <row r="77" spans="3:13" s="123" customFormat="1" ht="15.75">
      <c r="C77" s="106"/>
      <c r="D77" s="106"/>
      <c r="E77" s="106"/>
      <c r="F77" s="106"/>
      <c r="G77" s="106"/>
      <c r="H77" s="106"/>
      <c r="I77" s="106"/>
      <c r="J77" s="106"/>
      <c r="K77" s="106"/>
      <c r="L77" s="106"/>
      <c r="M77" s="106"/>
    </row>
    <row r="78" spans="3:13" s="123" customFormat="1" ht="15.75">
      <c r="C78" s="106"/>
      <c r="D78" s="106"/>
      <c r="E78" s="106"/>
      <c r="F78" s="106"/>
      <c r="G78" s="106"/>
      <c r="H78" s="106"/>
      <c r="I78" s="106"/>
      <c r="J78" s="106"/>
      <c r="K78" s="106"/>
      <c r="L78" s="106"/>
      <c r="M78" s="106"/>
    </row>
    <row r="79" spans="3:24" s="123" customFormat="1" ht="15.75">
      <c r="C79" s="130" t="s">
        <v>374</v>
      </c>
      <c r="D79" s="106"/>
      <c r="E79" s="106"/>
      <c r="F79" s="106"/>
      <c r="G79" s="106"/>
      <c r="H79" s="106"/>
      <c r="I79" s="106"/>
      <c r="J79" s="106"/>
      <c r="K79" s="106"/>
      <c r="L79" s="106"/>
      <c r="M79" s="106"/>
      <c r="X79" s="123" t="s">
        <v>329</v>
      </c>
    </row>
    <row r="80" spans="3:14" s="123" customFormat="1" ht="15.75">
      <c r="C80" s="106"/>
      <c r="D80" s="106"/>
      <c r="E80" s="106"/>
      <c r="F80" s="106"/>
      <c r="G80" s="106"/>
      <c r="H80" s="106"/>
      <c r="I80" s="106"/>
      <c r="J80" s="106"/>
      <c r="K80" s="106"/>
      <c r="L80" s="106"/>
      <c r="M80" s="106"/>
      <c r="N80" s="106"/>
    </row>
    <row r="81" spans="3:12" s="123" customFormat="1" ht="15.75">
      <c r="C81" s="309"/>
      <c r="D81" s="309"/>
      <c r="E81" s="309"/>
      <c r="F81" s="309"/>
      <c r="G81" s="309"/>
      <c r="H81" s="309"/>
      <c r="I81" s="309"/>
      <c r="J81" s="309"/>
      <c r="K81" s="309"/>
      <c r="L81" s="309"/>
    </row>
    <row r="82" s="123" customFormat="1" ht="15.75">
      <c r="C82" s="126"/>
    </row>
    <row r="83" s="123" customFormat="1" ht="15.75"/>
    <row r="84" spans="3:24" s="123" customFormat="1" ht="15.75">
      <c r="C84" s="309"/>
      <c r="D84" s="309"/>
      <c r="E84" s="309"/>
      <c r="F84" s="309"/>
      <c r="G84" s="309"/>
      <c r="H84" s="309"/>
      <c r="I84" s="309"/>
      <c r="J84" s="309"/>
      <c r="K84" s="309"/>
      <c r="L84" s="309"/>
      <c r="M84" s="309"/>
      <c r="N84" s="309"/>
      <c r="O84" s="309"/>
      <c r="P84" s="309"/>
      <c r="Q84" s="309"/>
      <c r="R84" s="309"/>
      <c r="S84" s="309"/>
      <c r="T84" s="309"/>
      <c r="U84" s="309"/>
      <c r="V84" s="309"/>
      <c r="W84" s="309"/>
      <c r="X84" s="126"/>
    </row>
    <row r="85" spans="4:24" s="123" customFormat="1" ht="15.75">
      <c r="D85" s="126"/>
      <c r="E85" s="126"/>
      <c r="F85" s="126"/>
      <c r="G85" s="126"/>
      <c r="H85" s="126"/>
      <c r="I85" s="126"/>
      <c r="J85" s="126"/>
      <c r="K85" s="126"/>
      <c r="L85" s="126"/>
      <c r="M85" s="126"/>
      <c r="N85" s="126"/>
      <c r="O85" s="126"/>
      <c r="P85" s="126"/>
      <c r="Q85" s="126"/>
      <c r="R85" s="126"/>
      <c r="S85" s="126"/>
      <c r="T85" s="126"/>
      <c r="U85" s="126"/>
      <c r="V85" s="126"/>
      <c r="W85" s="126"/>
      <c r="X85" s="126"/>
    </row>
    <row r="86" s="123" customFormat="1" ht="15.75"/>
    <row r="87" s="123" customFormat="1" ht="15.75"/>
  </sheetData>
  <sheetProtection/>
  <mergeCells count="24">
    <mergeCell ref="W72:AB72"/>
    <mergeCell ref="W73:AB73"/>
    <mergeCell ref="C6:C7"/>
    <mergeCell ref="E6:F6"/>
    <mergeCell ref="G6:G7"/>
    <mergeCell ref="O6:O7"/>
    <mergeCell ref="AB6:AB7"/>
    <mergeCell ref="Z6:Z7"/>
    <mergeCell ref="AA6:AA7"/>
    <mergeCell ref="T6:Y6"/>
    <mergeCell ref="C84:W84"/>
    <mergeCell ref="C81:L81"/>
    <mergeCell ref="A73:D73"/>
    <mergeCell ref="C74:AH74"/>
    <mergeCell ref="A4:D4"/>
    <mergeCell ref="B6:B7"/>
    <mergeCell ref="H6:H7"/>
    <mergeCell ref="A72:D72"/>
    <mergeCell ref="A6:A7"/>
    <mergeCell ref="F4:Y4"/>
    <mergeCell ref="Q6:S6"/>
    <mergeCell ref="P6:P7"/>
    <mergeCell ref="I6:N6"/>
    <mergeCell ref="D6:D7"/>
  </mergeCells>
  <printOptions horizontalCentered="1"/>
  <pageMargins left="0" right="0" top="0.4330708661417323" bottom="0.2755905511811024" header="0.3937007874015748" footer="0.31496062992125984"/>
  <pageSetup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codeName="Sheet5"/>
  <dimension ref="A1:CN32"/>
  <sheetViews>
    <sheetView tabSelected="1" view="pageBreakPreview" zoomScale="85" zoomScaleSheetLayoutView="85" workbookViewId="0" topLeftCell="A1">
      <selection activeCell="C13" sqref="C13"/>
    </sheetView>
  </sheetViews>
  <sheetFormatPr defaultColWidth="9.140625" defaultRowHeight="12.75"/>
  <cols>
    <col min="1" max="1" width="4.57421875" style="110" customWidth="1"/>
    <col min="2" max="2" width="17.8515625" style="110" customWidth="1"/>
    <col min="3" max="3" width="10.421875" style="110" customWidth="1"/>
    <col min="4" max="4" width="11.00390625" style="110" customWidth="1"/>
    <col min="5" max="5" width="6.7109375" style="110" customWidth="1"/>
    <col min="6" max="6" width="17.7109375" style="110" customWidth="1"/>
    <col min="7" max="7" width="7.00390625" style="110" customWidth="1"/>
    <col min="8" max="8" width="4.7109375" style="110" customWidth="1"/>
    <col min="9" max="9" width="5.00390625" style="110" customWidth="1"/>
    <col min="10" max="10" width="4.57421875" style="110" customWidth="1"/>
    <col min="11" max="11" width="10.57421875" style="110" customWidth="1"/>
    <col min="12" max="12" width="14.8515625" style="110" customWidth="1"/>
    <col min="13" max="13" width="10.421875" style="110" customWidth="1"/>
    <col min="14" max="14" width="9.28125" style="110" bestFit="1" customWidth="1"/>
    <col min="15" max="15" width="7.28125" style="110" customWidth="1"/>
    <col min="16" max="16" width="9.28125" style="110" customWidth="1"/>
    <col min="17" max="17" width="8.00390625" style="110" customWidth="1"/>
    <col min="18" max="18" width="12.00390625" style="110" customWidth="1"/>
    <col min="19" max="19" width="14.7109375" style="110" customWidth="1"/>
    <col min="20" max="20" width="6.421875" style="110" customWidth="1"/>
    <col min="21" max="21" width="6.8515625" style="110" customWidth="1"/>
    <col min="22" max="22" width="6.421875" style="110" customWidth="1"/>
    <col min="23" max="92" width="14.8515625" style="189" customWidth="1"/>
    <col min="93" max="16384" width="14.8515625" style="104" customWidth="1"/>
  </cols>
  <sheetData>
    <row r="1" spans="1:3" ht="12.75">
      <c r="A1" s="27" t="s">
        <v>322</v>
      </c>
      <c r="B1" s="95"/>
      <c r="C1" s="95"/>
    </row>
    <row r="2" spans="1:22" ht="17.25" customHeight="1">
      <c r="A2" s="27" t="s">
        <v>323</v>
      </c>
      <c r="B2" s="95"/>
      <c r="C2" s="95"/>
      <c r="T2" s="313" t="s">
        <v>186</v>
      </c>
      <c r="U2" s="313"/>
      <c r="V2" s="313"/>
    </row>
    <row r="3" spans="1:22" ht="25.5" customHeight="1">
      <c r="A3" s="320" t="s">
        <v>220</v>
      </c>
      <c r="B3" s="320"/>
      <c r="C3" s="320"/>
      <c r="D3" s="320"/>
      <c r="E3" s="320"/>
      <c r="F3" s="320"/>
      <c r="G3" s="320"/>
      <c r="H3" s="320"/>
      <c r="I3" s="320"/>
      <c r="J3" s="320"/>
      <c r="K3" s="320"/>
      <c r="L3" s="320"/>
      <c r="M3" s="320"/>
      <c r="N3" s="320"/>
      <c r="O3" s="320"/>
      <c r="P3" s="320"/>
      <c r="Q3" s="320"/>
      <c r="R3" s="320"/>
      <c r="S3" s="320"/>
      <c r="T3" s="320"/>
      <c r="U3" s="320"/>
      <c r="V3" s="320"/>
    </row>
    <row r="4" spans="1:22" ht="18.75">
      <c r="A4" s="308" t="s">
        <v>138</v>
      </c>
      <c r="B4" s="308"/>
      <c r="C4" s="308"/>
      <c r="D4" s="308"/>
      <c r="E4" s="308"/>
      <c r="F4" s="308"/>
      <c r="G4" s="308"/>
      <c r="H4" s="308"/>
      <c r="I4" s="308"/>
      <c r="J4" s="308"/>
      <c r="K4" s="308"/>
      <c r="L4" s="308"/>
      <c r="M4" s="308"/>
      <c r="N4" s="308"/>
      <c r="O4" s="308"/>
      <c r="P4" s="308"/>
      <c r="Q4" s="308"/>
      <c r="R4" s="308"/>
      <c r="S4" s="308"/>
      <c r="T4" s="308"/>
      <c r="U4" s="308"/>
      <c r="V4" s="308"/>
    </row>
    <row r="6" spans="1:22" ht="27.75" customHeight="1">
      <c r="A6" s="304" t="s">
        <v>0</v>
      </c>
      <c r="B6" s="304" t="s">
        <v>74</v>
      </c>
      <c r="C6" s="304" t="s">
        <v>87</v>
      </c>
      <c r="D6" s="304"/>
      <c r="E6" s="304" t="s">
        <v>150</v>
      </c>
      <c r="F6" s="304" t="s">
        <v>19</v>
      </c>
      <c r="G6" s="304"/>
      <c r="H6" s="304"/>
      <c r="I6" s="304"/>
      <c r="J6" s="304"/>
      <c r="K6" s="304" t="s">
        <v>152</v>
      </c>
      <c r="L6" s="304" t="s">
        <v>151</v>
      </c>
      <c r="M6" s="304" t="s">
        <v>268</v>
      </c>
      <c r="N6" s="316" t="s">
        <v>47</v>
      </c>
      <c r="O6" s="317"/>
      <c r="P6" s="317"/>
      <c r="Q6" s="317"/>
      <c r="R6" s="318"/>
      <c r="S6" s="305" t="s">
        <v>210</v>
      </c>
      <c r="T6" s="304" t="s">
        <v>30</v>
      </c>
      <c r="U6" s="304" t="s">
        <v>198</v>
      </c>
      <c r="V6" s="316" t="s">
        <v>200</v>
      </c>
    </row>
    <row r="7" spans="1:22" ht="27.75" customHeight="1">
      <c r="A7" s="304"/>
      <c r="B7" s="304"/>
      <c r="C7" s="305" t="s">
        <v>75</v>
      </c>
      <c r="D7" s="305" t="s">
        <v>76</v>
      </c>
      <c r="E7" s="304"/>
      <c r="F7" s="305" t="s">
        <v>78</v>
      </c>
      <c r="G7" s="305" t="s">
        <v>213</v>
      </c>
      <c r="H7" s="305" t="s">
        <v>22</v>
      </c>
      <c r="I7" s="305" t="s">
        <v>64</v>
      </c>
      <c r="J7" s="305" t="s">
        <v>21</v>
      </c>
      <c r="K7" s="304"/>
      <c r="L7" s="304"/>
      <c r="M7" s="304"/>
      <c r="N7" s="304" t="s">
        <v>207</v>
      </c>
      <c r="O7" s="304" t="s">
        <v>208</v>
      </c>
      <c r="P7" s="304"/>
      <c r="Q7" s="304"/>
      <c r="R7" s="304" t="s">
        <v>153</v>
      </c>
      <c r="S7" s="315"/>
      <c r="T7" s="304"/>
      <c r="U7" s="304"/>
      <c r="V7" s="316"/>
    </row>
    <row r="8" spans="1:22" ht="135" customHeight="1">
      <c r="A8" s="304"/>
      <c r="B8" s="304"/>
      <c r="C8" s="306"/>
      <c r="D8" s="306"/>
      <c r="E8" s="304"/>
      <c r="F8" s="306"/>
      <c r="G8" s="306"/>
      <c r="H8" s="306"/>
      <c r="I8" s="306"/>
      <c r="J8" s="306"/>
      <c r="K8" s="304"/>
      <c r="L8" s="304"/>
      <c r="M8" s="304"/>
      <c r="N8" s="304"/>
      <c r="O8" s="96" t="s">
        <v>209</v>
      </c>
      <c r="P8" s="96" t="s">
        <v>11</v>
      </c>
      <c r="Q8" s="96" t="s">
        <v>39</v>
      </c>
      <c r="R8" s="304"/>
      <c r="S8" s="306"/>
      <c r="T8" s="304"/>
      <c r="U8" s="304"/>
      <c r="V8" s="316"/>
    </row>
    <row r="9" spans="1:92" s="110" customFormat="1" ht="12.75">
      <c r="A9" s="181"/>
      <c r="B9" s="181"/>
      <c r="C9" s="132">
        <v>1</v>
      </c>
      <c r="D9" s="132">
        <v>2</v>
      </c>
      <c r="E9" s="132">
        <v>3</v>
      </c>
      <c r="F9" s="132">
        <v>4</v>
      </c>
      <c r="G9" s="132">
        <v>5</v>
      </c>
      <c r="H9" s="132">
        <v>6</v>
      </c>
      <c r="I9" s="132">
        <v>7</v>
      </c>
      <c r="J9" s="132">
        <v>8</v>
      </c>
      <c r="K9" s="132">
        <v>9</v>
      </c>
      <c r="L9" s="132">
        <v>10</v>
      </c>
      <c r="M9" s="132">
        <v>11</v>
      </c>
      <c r="N9" s="132">
        <v>12</v>
      </c>
      <c r="O9" s="132">
        <v>13</v>
      </c>
      <c r="P9" s="132">
        <v>14</v>
      </c>
      <c r="Q9" s="132">
        <v>15</v>
      </c>
      <c r="R9" s="132">
        <v>16</v>
      </c>
      <c r="S9" s="132">
        <v>17</v>
      </c>
      <c r="T9" s="132">
        <v>18</v>
      </c>
      <c r="U9" s="132">
        <v>19</v>
      </c>
      <c r="V9" s="186">
        <v>20</v>
      </c>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row>
    <row r="10" spans="1:92" s="111" customFormat="1" ht="18" customHeight="1">
      <c r="A10" s="99">
        <v>1</v>
      </c>
      <c r="B10" s="244" t="s">
        <v>606</v>
      </c>
      <c r="C10" s="99"/>
      <c r="D10" s="99" t="s">
        <v>607</v>
      </c>
      <c r="E10" s="182"/>
      <c r="F10" s="99" t="s">
        <v>339</v>
      </c>
      <c r="G10" s="99"/>
      <c r="H10" s="99" t="s">
        <v>4</v>
      </c>
      <c r="I10" s="99"/>
      <c r="J10" s="99" t="s">
        <v>4</v>
      </c>
      <c r="K10" s="99" t="s">
        <v>328</v>
      </c>
      <c r="L10" s="99" t="s">
        <v>319</v>
      </c>
      <c r="M10" s="99" t="s">
        <v>320</v>
      </c>
      <c r="N10" s="185">
        <v>1874250</v>
      </c>
      <c r="O10" s="182"/>
      <c r="P10" s="182"/>
      <c r="Q10" s="182"/>
      <c r="R10" s="99" t="s">
        <v>328</v>
      </c>
      <c r="S10" s="99" t="s">
        <v>608</v>
      </c>
      <c r="T10" s="99"/>
      <c r="U10" s="99"/>
      <c r="V10" s="187"/>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row>
    <row r="11" spans="1:92" s="111" customFormat="1" ht="18" customHeight="1">
      <c r="A11" s="99">
        <v>2</v>
      </c>
      <c r="B11" s="244" t="s">
        <v>609</v>
      </c>
      <c r="C11" s="99"/>
      <c r="D11" s="99" t="s">
        <v>610</v>
      </c>
      <c r="E11" s="183"/>
      <c r="F11" s="99" t="s">
        <v>339</v>
      </c>
      <c r="G11" s="99"/>
      <c r="H11" s="99" t="s">
        <v>4</v>
      </c>
      <c r="I11" s="99"/>
      <c r="J11" s="99" t="s">
        <v>4</v>
      </c>
      <c r="K11" s="99" t="s">
        <v>600</v>
      </c>
      <c r="L11" s="99" t="s">
        <v>319</v>
      </c>
      <c r="M11" s="99" t="s">
        <v>320</v>
      </c>
      <c r="N11" s="185">
        <v>2415000</v>
      </c>
      <c r="O11" s="183"/>
      <c r="P11" s="183"/>
      <c r="Q11" s="183"/>
      <c r="R11" s="99" t="s">
        <v>595</v>
      </c>
      <c r="S11" s="99" t="s">
        <v>611</v>
      </c>
      <c r="T11" s="99"/>
      <c r="U11" s="99"/>
      <c r="V11" s="187"/>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row>
    <row r="12" spans="1:92" s="111" customFormat="1" ht="18" customHeight="1">
      <c r="A12" s="99">
        <v>3</v>
      </c>
      <c r="B12" s="244" t="s">
        <v>612</v>
      </c>
      <c r="C12" s="99" t="s">
        <v>613</v>
      </c>
      <c r="D12" s="99"/>
      <c r="E12" s="183"/>
      <c r="F12" s="99" t="s">
        <v>614</v>
      </c>
      <c r="G12" s="99"/>
      <c r="H12" s="99" t="s">
        <v>4</v>
      </c>
      <c r="I12" s="99"/>
      <c r="J12" s="99" t="s">
        <v>4</v>
      </c>
      <c r="K12" s="99" t="s">
        <v>615</v>
      </c>
      <c r="L12" s="99" t="s">
        <v>319</v>
      </c>
      <c r="M12" s="99" t="s">
        <v>320</v>
      </c>
      <c r="N12" s="185">
        <v>2691000</v>
      </c>
      <c r="O12" s="183"/>
      <c r="P12" s="183"/>
      <c r="Q12" s="183"/>
      <c r="R12" s="99" t="s">
        <v>615</v>
      </c>
      <c r="S12" s="99" t="s">
        <v>616</v>
      </c>
      <c r="T12" s="99" t="s">
        <v>287</v>
      </c>
      <c r="U12" s="99"/>
      <c r="V12" s="187"/>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row>
    <row r="13" spans="1:92" s="111" customFormat="1" ht="18" customHeight="1">
      <c r="A13" s="99">
        <v>4</v>
      </c>
      <c r="B13" s="244" t="s">
        <v>617</v>
      </c>
      <c r="C13" s="99"/>
      <c r="D13" s="99" t="s">
        <v>618</v>
      </c>
      <c r="E13" s="183"/>
      <c r="F13" s="99" t="s">
        <v>619</v>
      </c>
      <c r="G13" s="99"/>
      <c r="H13" s="99" t="s">
        <v>4</v>
      </c>
      <c r="I13" s="99"/>
      <c r="J13" s="99" t="s">
        <v>4</v>
      </c>
      <c r="K13" s="99" t="s">
        <v>312</v>
      </c>
      <c r="L13" s="99" t="s">
        <v>319</v>
      </c>
      <c r="M13" s="99" t="s">
        <v>320</v>
      </c>
      <c r="N13" s="185">
        <v>2287350</v>
      </c>
      <c r="O13" s="183"/>
      <c r="P13" s="183"/>
      <c r="Q13" s="183"/>
      <c r="R13" s="99" t="s">
        <v>589</v>
      </c>
      <c r="S13" s="99" t="s">
        <v>620</v>
      </c>
      <c r="T13" s="99"/>
      <c r="U13" s="99"/>
      <c r="V13" s="187"/>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row>
    <row r="14" spans="1:92" s="111" customFormat="1" ht="18" customHeight="1">
      <c r="A14" s="99">
        <v>5</v>
      </c>
      <c r="B14" s="245" t="s">
        <v>621</v>
      </c>
      <c r="C14" s="228"/>
      <c r="D14" s="228" t="s">
        <v>622</v>
      </c>
      <c r="E14" s="229"/>
      <c r="F14" s="99" t="s">
        <v>619</v>
      </c>
      <c r="G14" s="228"/>
      <c r="H14" s="99" t="s">
        <v>4</v>
      </c>
      <c r="I14" s="99"/>
      <c r="J14" s="99" t="s">
        <v>4</v>
      </c>
      <c r="K14" s="228" t="s">
        <v>595</v>
      </c>
      <c r="L14" s="99" t="s">
        <v>319</v>
      </c>
      <c r="M14" s="99" t="s">
        <v>320</v>
      </c>
      <c r="N14" s="185">
        <v>2287350</v>
      </c>
      <c r="O14" s="229"/>
      <c r="P14" s="229"/>
      <c r="Q14" s="229"/>
      <c r="R14" s="228" t="s">
        <v>595</v>
      </c>
      <c r="S14" s="99" t="s">
        <v>623</v>
      </c>
      <c r="T14" s="228"/>
      <c r="U14" s="228"/>
      <c r="V14" s="230"/>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row>
    <row r="15" spans="1:92" s="111" customFormat="1" ht="18" customHeight="1">
      <c r="A15" s="99">
        <v>6</v>
      </c>
      <c r="B15" s="245" t="s">
        <v>624</v>
      </c>
      <c r="C15" s="228"/>
      <c r="D15" s="228" t="s">
        <v>625</v>
      </c>
      <c r="E15" s="229"/>
      <c r="F15" s="228" t="s">
        <v>630</v>
      </c>
      <c r="G15" s="228"/>
      <c r="H15" s="99" t="s">
        <v>4</v>
      </c>
      <c r="I15" s="99"/>
      <c r="J15" s="99" t="s">
        <v>4</v>
      </c>
      <c r="K15" s="228" t="s">
        <v>589</v>
      </c>
      <c r="L15" s="99" t="s">
        <v>319</v>
      </c>
      <c r="M15" s="99" t="s">
        <v>320</v>
      </c>
      <c r="N15" s="247">
        <v>1466250</v>
      </c>
      <c r="O15" s="229"/>
      <c r="P15" s="229"/>
      <c r="Q15" s="229"/>
      <c r="R15" s="228" t="s">
        <v>589</v>
      </c>
      <c r="S15" s="228" t="s">
        <v>627</v>
      </c>
      <c r="T15" s="228"/>
      <c r="U15" s="228"/>
      <c r="V15" s="230"/>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row>
    <row r="16" spans="1:92" s="111" customFormat="1" ht="18" customHeight="1">
      <c r="A16" s="99">
        <v>7</v>
      </c>
      <c r="B16" s="245" t="s">
        <v>628</v>
      </c>
      <c r="C16" s="228"/>
      <c r="D16" s="228" t="s">
        <v>629</v>
      </c>
      <c r="E16" s="229"/>
      <c r="F16" s="228" t="s">
        <v>631</v>
      </c>
      <c r="G16" s="228"/>
      <c r="H16" s="99" t="s">
        <v>4</v>
      </c>
      <c r="I16" s="99"/>
      <c r="J16" s="99" t="s">
        <v>4</v>
      </c>
      <c r="K16" s="228" t="s">
        <v>595</v>
      </c>
      <c r="L16" s="99" t="s">
        <v>319</v>
      </c>
      <c r="M16" s="99" t="s">
        <v>320</v>
      </c>
      <c r="N16" s="247">
        <v>2052750</v>
      </c>
      <c r="O16" s="229"/>
      <c r="P16" s="229"/>
      <c r="Q16" s="229"/>
      <c r="R16" s="228" t="s">
        <v>595</v>
      </c>
      <c r="S16" s="228"/>
      <c r="T16" s="228"/>
      <c r="U16" s="228"/>
      <c r="V16" s="230"/>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row>
    <row r="17" spans="1:92" s="111" customFormat="1" ht="18" customHeight="1">
      <c r="A17" s="99">
        <v>8</v>
      </c>
      <c r="B17" s="245" t="s">
        <v>632</v>
      </c>
      <c r="C17" s="228"/>
      <c r="D17" s="228" t="s">
        <v>633</v>
      </c>
      <c r="E17" s="229"/>
      <c r="F17" s="228" t="s">
        <v>634</v>
      </c>
      <c r="G17" s="228"/>
      <c r="H17" s="99" t="s">
        <v>4</v>
      </c>
      <c r="I17" s="99"/>
      <c r="J17" s="99" t="s">
        <v>4</v>
      </c>
      <c r="K17" s="228" t="s">
        <v>626</v>
      </c>
      <c r="L17" s="99" t="s">
        <v>319</v>
      </c>
      <c r="M17" s="99" t="s">
        <v>320</v>
      </c>
      <c r="N17" s="247">
        <v>2287350</v>
      </c>
      <c r="O17" s="229"/>
      <c r="P17" s="229"/>
      <c r="Q17" s="229"/>
      <c r="R17" s="228" t="s">
        <v>626</v>
      </c>
      <c r="S17" s="228"/>
      <c r="T17" s="228"/>
      <c r="U17" s="228"/>
      <c r="V17" s="230"/>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row>
    <row r="18" spans="1:92" s="111" customFormat="1" ht="18" customHeight="1">
      <c r="A18" s="100">
        <v>9</v>
      </c>
      <c r="B18" s="246" t="s">
        <v>635</v>
      </c>
      <c r="C18" s="100"/>
      <c r="D18" s="100" t="s">
        <v>636</v>
      </c>
      <c r="E18" s="184"/>
      <c r="F18" s="100" t="s">
        <v>339</v>
      </c>
      <c r="G18" s="100"/>
      <c r="H18" s="100" t="s">
        <v>4</v>
      </c>
      <c r="I18" s="100"/>
      <c r="J18" s="100" t="s">
        <v>4</v>
      </c>
      <c r="K18" s="100" t="s">
        <v>626</v>
      </c>
      <c r="L18" s="100" t="s">
        <v>319</v>
      </c>
      <c r="M18" s="100" t="s">
        <v>320</v>
      </c>
      <c r="N18" s="248">
        <v>2052750</v>
      </c>
      <c r="O18" s="184"/>
      <c r="P18" s="184"/>
      <c r="Q18" s="184"/>
      <c r="R18" s="100" t="s">
        <v>626</v>
      </c>
      <c r="S18" s="100"/>
      <c r="T18" s="100"/>
      <c r="U18" s="100"/>
      <c r="V18" s="188"/>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row>
    <row r="19" spans="1:92" s="114" customFormat="1" ht="9"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row>
    <row r="20" spans="1:92" s="117" customFormat="1" ht="18" customHeight="1">
      <c r="A20" s="319" t="s">
        <v>637</v>
      </c>
      <c r="B20" s="319"/>
      <c r="C20" s="319"/>
      <c r="D20" s="319"/>
      <c r="E20" s="319"/>
      <c r="F20" s="319"/>
      <c r="G20" s="319"/>
      <c r="H20" s="319"/>
      <c r="I20" s="319"/>
      <c r="J20" s="319"/>
      <c r="K20" s="319"/>
      <c r="L20" s="319"/>
      <c r="M20" s="319"/>
      <c r="N20" s="319"/>
      <c r="O20" s="319"/>
      <c r="P20" s="319"/>
      <c r="Q20" s="319"/>
      <c r="R20" s="319"/>
      <c r="S20" s="319"/>
      <c r="T20" s="319"/>
      <c r="U20" s="319"/>
      <c r="V20" s="319"/>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row>
    <row r="21" spans="1:92" s="114" customFormat="1" ht="4.5" customHeight="1">
      <c r="A21" s="101"/>
      <c r="B21" s="101"/>
      <c r="C21" s="101"/>
      <c r="D21" s="101"/>
      <c r="E21" s="101"/>
      <c r="F21" s="101"/>
      <c r="G21" s="101"/>
      <c r="H21" s="101"/>
      <c r="I21" s="101"/>
      <c r="J21" s="101"/>
      <c r="K21" s="101"/>
      <c r="L21" s="101"/>
      <c r="M21" s="101"/>
      <c r="N21" s="101"/>
      <c r="O21" s="101"/>
      <c r="P21" s="101"/>
      <c r="Q21" s="101"/>
      <c r="R21" s="101"/>
      <c r="S21" s="101"/>
      <c r="T21" s="101"/>
      <c r="U21" s="101"/>
      <c r="V21" s="101"/>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row>
    <row r="22" spans="1:92" s="120" customFormat="1" ht="18.75">
      <c r="A22" s="121"/>
      <c r="B22" s="119" t="s">
        <v>84</v>
      </c>
      <c r="C22" s="121"/>
      <c r="D22" s="121"/>
      <c r="E22" s="121"/>
      <c r="F22" s="121"/>
      <c r="G22" s="121"/>
      <c r="H22" s="121"/>
      <c r="I22" s="121"/>
      <c r="J22" s="121"/>
      <c r="K22" s="121"/>
      <c r="L22" s="121"/>
      <c r="M22" s="121"/>
      <c r="N22" s="121"/>
      <c r="O22" s="121"/>
      <c r="P22" s="121"/>
      <c r="Q22" s="121"/>
      <c r="R22" s="314" t="s">
        <v>640</v>
      </c>
      <c r="S22" s="314"/>
      <c r="T22" s="314"/>
      <c r="U22" s="314"/>
      <c r="V22" s="31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row>
    <row r="23" spans="1:92" s="123" customFormat="1" ht="18.75">
      <c r="A23" s="130"/>
      <c r="B23" s="122" t="s">
        <v>211</v>
      </c>
      <c r="C23" s="130"/>
      <c r="D23" s="130"/>
      <c r="E23" s="130"/>
      <c r="F23" s="130"/>
      <c r="G23" s="130"/>
      <c r="H23" s="130"/>
      <c r="I23" s="130"/>
      <c r="J23" s="130"/>
      <c r="K23" s="124"/>
      <c r="L23" s="124"/>
      <c r="M23" s="124"/>
      <c r="N23" s="124"/>
      <c r="O23" s="124"/>
      <c r="P23" s="124"/>
      <c r="Q23" s="124"/>
      <c r="R23" s="308" t="s">
        <v>185</v>
      </c>
      <c r="S23" s="308"/>
      <c r="T23" s="308"/>
      <c r="U23" s="308"/>
      <c r="V23" s="308"/>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row>
    <row r="24" ht="15" customHeight="1">
      <c r="T24" s="136" t="s">
        <v>196</v>
      </c>
    </row>
    <row r="25" spans="1:92" s="123" customFormat="1" ht="17.25" customHeight="1">
      <c r="A25" s="130"/>
      <c r="B25" s="309"/>
      <c r="C25" s="309"/>
      <c r="D25" s="309"/>
      <c r="E25" s="309"/>
      <c r="F25" s="309"/>
      <c r="G25" s="309"/>
      <c r="H25" s="309"/>
      <c r="I25" s="309"/>
      <c r="J25" s="309"/>
      <c r="K25" s="309"/>
      <c r="L25" s="309"/>
      <c r="M25" s="309"/>
      <c r="N25" s="309"/>
      <c r="O25" s="309"/>
      <c r="P25" s="309"/>
      <c r="Q25" s="309"/>
      <c r="R25" s="309"/>
      <c r="S25" s="130"/>
      <c r="T25" s="130"/>
      <c r="U25" s="130"/>
      <c r="V25" s="130"/>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row>
    <row r="26" spans="1:92" s="123" customFormat="1" ht="17.25" customHeight="1">
      <c r="A26" s="130"/>
      <c r="B26" s="309"/>
      <c r="C26" s="309"/>
      <c r="D26" s="309"/>
      <c r="E26" s="309"/>
      <c r="F26" s="309"/>
      <c r="G26" s="309"/>
      <c r="H26" s="309"/>
      <c r="I26" s="309"/>
      <c r="J26" s="309"/>
      <c r="K26" s="309"/>
      <c r="L26" s="309"/>
      <c r="M26" s="309"/>
      <c r="N26" s="309"/>
      <c r="O26" s="309"/>
      <c r="P26" s="309"/>
      <c r="Q26" s="309"/>
      <c r="R26" s="309"/>
      <c r="S26" s="130"/>
      <c r="T26" s="130"/>
      <c r="U26" s="130"/>
      <c r="V26" s="130"/>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row>
    <row r="27" spans="1:92" s="123" customFormat="1" ht="17.25" customHeight="1">
      <c r="A27" s="130"/>
      <c r="B27" s="309"/>
      <c r="C27" s="309"/>
      <c r="D27" s="309"/>
      <c r="E27" s="309"/>
      <c r="F27" s="309"/>
      <c r="G27" s="309"/>
      <c r="H27" s="309"/>
      <c r="I27" s="309"/>
      <c r="J27" s="309"/>
      <c r="K27" s="309"/>
      <c r="L27" s="309"/>
      <c r="M27" s="309"/>
      <c r="N27" s="309"/>
      <c r="O27" s="309"/>
      <c r="P27" s="309"/>
      <c r="Q27" s="309"/>
      <c r="R27" s="309"/>
      <c r="S27" s="130"/>
      <c r="T27" s="130"/>
      <c r="U27" s="130"/>
      <c r="V27" s="130"/>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row>
    <row r="28" spans="1:92" s="123" customFormat="1" ht="17.25" customHeight="1">
      <c r="A28" s="130"/>
      <c r="B28" s="106"/>
      <c r="C28" s="106"/>
      <c r="D28" s="106"/>
      <c r="E28" s="106"/>
      <c r="F28" s="106"/>
      <c r="G28" s="106"/>
      <c r="H28" s="106"/>
      <c r="I28" s="106"/>
      <c r="J28" s="106"/>
      <c r="K28" s="106"/>
      <c r="L28" s="106"/>
      <c r="M28" s="106"/>
      <c r="N28" s="106"/>
      <c r="O28" s="106"/>
      <c r="P28" s="106"/>
      <c r="Q28" s="106"/>
      <c r="R28" s="106"/>
      <c r="S28" s="130"/>
      <c r="T28" s="130"/>
      <c r="U28" s="130"/>
      <c r="V28" s="130"/>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row>
    <row r="29" spans="1:92" s="123" customFormat="1" ht="17.25" customHeight="1">
      <c r="A29" s="130"/>
      <c r="B29" s="106"/>
      <c r="C29" s="106"/>
      <c r="D29" s="106"/>
      <c r="E29" s="106"/>
      <c r="F29" s="106"/>
      <c r="G29" s="106"/>
      <c r="H29" s="106"/>
      <c r="I29" s="106"/>
      <c r="J29" s="106"/>
      <c r="K29" s="106"/>
      <c r="L29" s="106"/>
      <c r="M29" s="106"/>
      <c r="N29" s="106"/>
      <c r="O29" s="106"/>
      <c r="P29" s="106"/>
      <c r="Q29" s="106"/>
      <c r="R29" s="106"/>
      <c r="S29" s="130"/>
      <c r="T29" s="130"/>
      <c r="U29" s="130"/>
      <c r="V29" s="130"/>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row>
    <row r="30" spans="1:92" s="123" customFormat="1" ht="17.25" customHeight="1">
      <c r="A30" s="130"/>
      <c r="B30" s="106" t="s">
        <v>374</v>
      </c>
      <c r="C30" s="106"/>
      <c r="D30" s="106"/>
      <c r="E30" s="106"/>
      <c r="F30" s="106"/>
      <c r="G30" s="106"/>
      <c r="H30" s="106"/>
      <c r="I30" s="106"/>
      <c r="J30" s="106"/>
      <c r="K30" s="106"/>
      <c r="L30" s="106"/>
      <c r="M30" s="106"/>
      <c r="N30" s="106"/>
      <c r="O30" s="106"/>
      <c r="P30" s="106"/>
      <c r="Q30" s="106"/>
      <c r="R30" s="313" t="s">
        <v>329</v>
      </c>
      <c r="S30" s="313"/>
      <c r="T30" s="313"/>
      <c r="U30" s="313"/>
      <c r="V30" s="313"/>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row>
    <row r="31" spans="1:92" s="123" customFormat="1" ht="17.25" customHeight="1">
      <c r="A31" s="130"/>
      <c r="B31" s="309"/>
      <c r="C31" s="309"/>
      <c r="D31" s="309"/>
      <c r="E31" s="309"/>
      <c r="F31" s="309"/>
      <c r="G31" s="309"/>
      <c r="H31" s="309"/>
      <c r="I31" s="309"/>
      <c r="J31" s="309"/>
      <c r="K31" s="309"/>
      <c r="L31" s="309"/>
      <c r="M31" s="309"/>
      <c r="N31" s="309"/>
      <c r="O31" s="309"/>
      <c r="P31" s="309"/>
      <c r="Q31" s="309"/>
      <c r="R31" s="309"/>
      <c r="S31" s="130"/>
      <c r="T31" s="130"/>
      <c r="U31" s="130"/>
      <c r="V31" s="130"/>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row>
    <row r="32" spans="1:92" s="123" customFormat="1" ht="17.25" customHeight="1">
      <c r="A32" s="130"/>
      <c r="B32" s="309"/>
      <c r="C32" s="309"/>
      <c r="D32" s="309"/>
      <c r="E32" s="309"/>
      <c r="F32" s="309"/>
      <c r="G32" s="309"/>
      <c r="H32" s="309"/>
      <c r="I32" s="309"/>
      <c r="J32" s="309"/>
      <c r="K32" s="309"/>
      <c r="L32" s="309"/>
      <c r="M32" s="309"/>
      <c r="N32" s="309"/>
      <c r="O32" s="309"/>
      <c r="P32" s="309"/>
      <c r="Q32" s="309"/>
      <c r="R32" s="309"/>
      <c r="S32" s="130"/>
      <c r="T32" s="130"/>
      <c r="U32" s="130"/>
      <c r="V32" s="130"/>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row>
  </sheetData>
  <sheetProtection/>
  <mergeCells count="35">
    <mergeCell ref="A3:V3"/>
    <mergeCell ref="A4:V4"/>
    <mergeCell ref="T2:V2"/>
    <mergeCell ref="G7:G8"/>
    <mergeCell ref="H7:H8"/>
    <mergeCell ref="I7:I8"/>
    <mergeCell ref="O7:Q7"/>
    <mergeCell ref="V6:V8"/>
    <mergeCell ref="T6:T8"/>
    <mergeCell ref="R7:R8"/>
    <mergeCell ref="L6:L8"/>
    <mergeCell ref="M6:M8"/>
    <mergeCell ref="R22:V22"/>
    <mergeCell ref="R23:V23"/>
    <mergeCell ref="S6:S8"/>
    <mergeCell ref="U6:U8"/>
    <mergeCell ref="N6:R6"/>
    <mergeCell ref="A20:V20"/>
    <mergeCell ref="K6:K8"/>
    <mergeCell ref="N7:N8"/>
    <mergeCell ref="A6:A8"/>
    <mergeCell ref="C7:C8"/>
    <mergeCell ref="D7:D8"/>
    <mergeCell ref="F7:F8"/>
    <mergeCell ref="F6:J6"/>
    <mergeCell ref="J7:J8"/>
    <mergeCell ref="B6:B8"/>
    <mergeCell ref="E6:E8"/>
    <mergeCell ref="C6:D6"/>
    <mergeCell ref="B31:R31"/>
    <mergeCell ref="B32:R32"/>
    <mergeCell ref="B25:R25"/>
    <mergeCell ref="B26:R26"/>
    <mergeCell ref="B27:R27"/>
    <mergeCell ref="R30:V30"/>
  </mergeCells>
  <printOptions horizontalCentered="1"/>
  <pageMargins left="0" right="0" top="0.4330708661417323" bottom="0.2755905511811024" header="0.3937007874015748" footer="0.31496062992125984"/>
  <pageSetup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codeName="Sheet6"/>
  <dimension ref="A1:AI21"/>
  <sheetViews>
    <sheetView view="pageBreakPreview" zoomScaleSheetLayoutView="100" zoomScalePageLayoutView="0" workbookViewId="0" topLeftCell="A1">
      <selection activeCell="C9" sqref="C9:Q10"/>
    </sheetView>
  </sheetViews>
  <sheetFormatPr defaultColWidth="9.140625" defaultRowHeight="12.75"/>
  <cols>
    <col min="1" max="1" width="4.57421875" style="104" customWidth="1"/>
    <col min="2" max="2" width="37.8515625" style="104" customWidth="1"/>
    <col min="3" max="4" width="11.57421875" style="104" customWidth="1"/>
    <col min="5" max="5" width="9.7109375" style="104" customWidth="1"/>
    <col min="6" max="6" width="10.28125" style="104" customWidth="1"/>
    <col min="7" max="8" width="10.140625" style="104" customWidth="1"/>
    <col min="9" max="9" width="11.00390625" style="104" customWidth="1"/>
    <col min="10" max="10" width="10.57421875" style="104" customWidth="1"/>
    <col min="11" max="11" width="10.140625" style="104" customWidth="1"/>
    <col min="12" max="12" width="10.421875" style="104" customWidth="1"/>
    <col min="13" max="13" width="10.8515625" style="104" customWidth="1"/>
    <col min="14" max="14" width="10.7109375" style="104" customWidth="1"/>
    <col min="15" max="15" width="11.421875" style="104" customWidth="1"/>
    <col min="16" max="16" width="11.140625" style="104" customWidth="1"/>
    <col min="17" max="17" width="11.00390625" style="104" customWidth="1"/>
    <col min="18" max="18" width="5.00390625" style="104" customWidth="1"/>
    <col min="19" max="19" width="6.00390625" style="104" customWidth="1"/>
    <col min="20" max="20" width="5.421875" style="104" customWidth="1"/>
    <col min="21" max="21" width="5.140625" style="104" customWidth="1"/>
    <col min="22" max="23" width="5.28125" style="104" customWidth="1"/>
    <col min="24" max="24" width="5.421875" style="104" customWidth="1"/>
    <col min="25" max="25" width="5.28125" style="104" customWidth="1"/>
    <col min="26" max="26" width="5.140625" style="104" customWidth="1"/>
    <col min="27" max="27" width="5.7109375" style="104" customWidth="1"/>
    <col min="28" max="28" width="5.57421875" style="104" customWidth="1"/>
    <col min="29" max="30" width="6.00390625" style="104" customWidth="1"/>
    <col min="31" max="31" width="5.57421875" style="104" customWidth="1"/>
    <col min="32" max="33" width="5.421875" style="104" customWidth="1"/>
    <col min="34" max="34" width="5.7109375" style="104" customWidth="1"/>
    <col min="35" max="16384" width="9.140625" style="104" customWidth="1"/>
  </cols>
  <sheetData>
    <row r="1" spans="1:4" ht="18.75" customHeight="1">
      <c r="A1" s="27" t="s">
        <v>322</v>
      </c>
      <c r="B1" s="150"/>
      <c r="C1" s="150"/>
      <c r="D1" s="150"/>
    </row>
    <row r="2" spans="1:17" ht="19.5" customHeight="1">
      <c r="A2" s="27" t="s">
        <v>323</v>
      </c>
      <c r="B2" s="150"/>
      <c r="C2" s="150"/>
      <c r="D2" s="150"/>
      <c r="Q2" s="149" t="s">
        <v>52</v>
      </c>
    </row>
    <row r="3" spans="1:26" ht="20.25">
      <c r="A3" s="150"/>
      <c r="B3" s="150"/>
      <c r="C3" s="150"/>
      <c r="D3" s="151" t="s">
        <v>221</v>
      </c>
      <c r="F3" s="152"/>
      <c r="G3" s="152"/>
      <c r="H3" s="152"/>
      <c r="I3" s="152"/>
      <c r="J3" s="152"/>
      <c r="K3" s="152"/>
      <c r="L3" s="152"/>
      <c r="M3" s="152"/>
      <c r="N3" s="152"/>
      <c r="O3" s="152"/>
      <c r="P3" s="152"/>
      <c r="R3" s="149"/>
      <c r="S3" s="149"/>
      <c r="T3" s="149"/>
      <c r="U3" s="149"/>
      <c r="V3" s="149"/>
      <c r="W3" s="149"/>
      <c r="X3" s="149"/>
      <c r="Y3" s="149"/>
      <c r="Z3" s="149"/>
    </row>
    <row r="4" spans="1:26" ht="23.25" customHeight="1">
      <c r="A4" s="150"/>
      <c r="B4" s="150"/>
      <c r="C4" s="150"/>
      <c r="D4" s="148"/>
      <c r="F4" s="149"/>
      <c r="G4" s="152" t="s">
        <v>233</v>
      </c>
      <c r="H4" s="149"/>
      <c r="I4" s="149"/>
      <c r="J4" s="149"/>
      <c r="K4" s="149"/>
      <c r="L4" s="149"/>
      <c r="M4" s="149"/>
      <c r="N4" s="149"/>
      <c r="O4" s="149"/>
      <c r="P4" s="149"/>
      <c r="Q4" s="149"/>
      <c r="R4" s="149"/>
      <c r="S4" s="149"/>
      <c r="T4" s="149"/>
      <c r="U4" s="149"/>
      <c r="V4" s="149"/>
      <c r="W4" s="149"/>
      <c r="X4" s="149"/>
      <c r="Y4" s="149"/>
      <c r="Z4" s="149"/>
    </row>
    <row r="6" spans="1:35" s="156" customFormat="1" ht="28.5" customHeight="1">
      <c r="A6" s="322" t="s">
        <v>0</v>
      </c>
      <c r="B6" s="322" t="s">
        <v>72</v>
      </c>
      <c r="C6" s="324" t="s">
        <v>16</v>
      </c>
      <c r="D6" s="325"/>
      <c r="E6" s="328" t="s">
        <v>71</v>
      </c>
      <c r="F6" s="328"/>
      <c r="G6" s="328"/>
      <c r="H6" s="328"/>
      <c r="I6" s="328"/>
      <c r="J6" s="328"/>
      <c r="K6" s="328"/>
      <c r="L6" s="328"/>
      <c r="M6" s="328"/>
      <c r="N6" s="328"/>
      <c r="O6" s="328"/>
      <c r="P6" s="328"/>
      <c r="Q6" s="327" t="s">
        <v>32</v>
      </c>
      <c r="R6" s="114"/>
      <c r="S6" s="114"/>
      <c r="T6" s="114"/>
      <c r="U6" s="114"/>
      <c r="V6" s="114"/>
      <c r="W6" s="114"/>
      <c r="X6" s="114"/>
      <c r="Y6" s="114"/>
      <c r="Z6" s="114"/>
      <c r="AA6" s="114"/>
      <c r="AB6" s="114"/>
      <c r="AC6" s="114"/>
      <c r="AD6" s="114"/>
      <c r="AE6" s="114"/>
      <c r="AF6" s="114"/>
      <c r="AG6" s="114"/>
      <c r="AH6" s="114"/>
      <c r="AI6" s="155"/>
    </row>
    <row r="7" spans="1:35" s="156" customFormat="1" ht="55.5" customHeight="1">
      <c r="A7" s="323"/>
      <c r="B7" s="323"/>
      <c r="C7" s="153" t="s">
        <v>16</v>
      </c>
      <c r="D7" s="154" t="s">
        <v>73</v>
      </c>
      <c r="E7" s="154" t="s">
        <v>187</v>
      </c>
      <c r="F7" s="154" t="s">
        <v>188</v>
      </c>
      <c r="G7" s="154">
        <v>0.55</v>
      </c>
      <c r="H7" s="154">
        <v>0.5</v>
      </c>
      <c r="I7" s="154">
        <v>0.45</v>
      </c>
      <c r="J7" s="154">
        <v>0.4</v>
      </c>
      <c r="K7" s="154">
        <v>0.35</v>
      </c>
      <c r="L7" s="154">
        <v>0.3</v>
      </c>
      <c r="M7" s="127">
        <v>0.25</v>
      </c>
      <c r="N7" s="157"/>
      <c r="O7" s="157"/>
      <c r="P7" s="157"/>
      <c r="Q7" s="327"/>
      <c r="R7" s="114"/>
      <c r="S7" s="114"/>
      <c r="T7" s="114"/>
      <c r="U7" s="114"/>
      <c r="V7" s="114"/>
      <c r="W7" s="114"/>
      <c r="X7" s="114"/>
      <c r="Y7" s="114"/>
      <c r="Z7" s="114"/>
      <c r="AA7" s="114"/>
      <c r="AB7" s="321"/>
      <c r="AC7" s="321"/>
      <c r="AD7" s="321"/>
      <c r="AE7" s="321"/>
      <c r="AF7" s="321"/>
      <c r="AG7" s="321"/>
      <c r="AH7" s="114"/>
      <c r="AI7" s="155"/>
    </row>
    <row r="8" spans="1:34" s="160" customFormat="1" ht="12.75">
      <c r="A8" s="158" t="s">
        <v>3</v>
      </c>
      <c r="B8" s="158" t="s">
        <v>4</v>
      </c>
      <c r="C8" s="132">
        <v>1</v>
      </c>
      <c r="D8" s="159">
        <v>2</v>
      </c>
      <c r="E8" s="132">
        <v>3</v>
      </c>
      <c r="F8" s="159">
        <v>4</v>
      </c>
      <c r="G8" s="132">
        <v>5</v>
      </c>
      <c r="H8" s="159">
        <v>6</v>
      </c>
      <c r="I8" s="132">
        <v>7</v>
      </c>
      <c r="J8" s="159">
        <v>8</v>
      </c>
      <c r="K8" s="132">
        <v>9</v>
      </c>
      <c r="L8" s="159">
        <v>10</v>
      </c>
      <c r="M8" s="132">
        <v>11</v>
      </c>
      <c r="N8" s="159">
        <v>12</v>
      </c>
      <c r="O8" s="132">
        <v>13</v>
      </c>
      <c r="P8" s="159">
        <v>14</v>
      </c>
      <c r="Q8" s="132">
        <v>15</v>
      </c>
      <c r="R8" s="104"/>
      <c r="S8" s="104"/>
      <c r="T8" s="104"/>
      <c r="U8" s="104"/>
      <c r="V8" s="104"/>
      <c r="W8" s="104"/>
      <c r="X8" s="104"/>
      <c r="Y8" s="104"/>
      <c r="Z8" s="104"/>
      <c r="AA8" s="104"/>
      <c r="AB8" s="104"/>
      <c r="AC8" s="104"/>
      <c r="AD8" s="104"/>
      <c r="AE8" s="104"/>
      <c r="AF8" s="104"/>
      <c r="AG8" s="104"/>
      <c r="AH8" s="104"/>
    </row>
    <row r="9" spans="1:34" s="114" customFormat="1" ht="24.75" customHeight="1">
      <c r="A9" s="161">
        <v>1</v>
      </c>
      <c r="B9" s="135" t="s">
        <v>231</v>
      </c>
      <c r="C9" s="135">
        <v>1</v>
      </c>
      <c r="D9" s="135">
        <v>1</v>
      </c>
      <c r="E9" s="135"/>
      <c r="F9" s="135"/>
      <c r="G9" s="135"/>
      <c r="H9" s="135">
        <v>1</v>
      </c>
      <c r="I9" s="135"/>
      <c r="J9" s="135"/>
      <c r="K9" s="135"/>
      <c r="L9" s="135"/>
      <c r="M9" s="249"/>
      <c r="N9" s="249"/>
      <c r="O9" s="249"/>
      <c r="P9" s="249"/>
      <c r="Q9" s="249"/>
      <c r="R9" s="104"/>
      <c r="S9" s="104"/>
      <c r="T9" s="104"/>
      <c r="U9" s="104"/>
      <c r="V9" s="104"/>
      <c r="W9" s="104"/>
      <c r="X9" s="104"/>
      <c r="Y9" s="104"/>
      <c r="Z9" s="104"/>
      <c r="AA9" s="104"/>
      <c r="AB9" s="104"/>
      <c r="AC9" s="104"/>
      <c r="AD9" s="104"/>
      <c r="AE9" s="104"/>
      <c r="AF9" s="104"/>
      <c r="AG9" s="104"/>
      <c r="AH9" s="104"/>
    </row>
    <row r="10" spans="1:34" s="114" customFormat="1" ht="24.75" customHeight="1">
      <c r="A10" s="161">
        <v>2</v>
      </c>
      <c r="B10" s="135" t="s">
        <v>232</v>
      </c>
      <c r="C10" s="135">
        <v>2</v>
      </c>
      <c r="D10" s="135">
        <v>2</v>
      </c>
      <c r="E10" s="135"/>
      <c r="F10" s="135"/>
      <c r="G10" s="135"/>
      <c r="H10" s="135"/>
      <c r="I10" s="135"/>
      <c r="J10" s="135">
        <v>2</v>
      </c>
      <c r="K10" s="135"/>
      <c r="L10" s="135"/>
      <c r="M10" s="249"/>
      <c r="N10" s="249"/>
      <c r="O10" s="249"/>
      <c r="P10" s="249"/>
      <c r="Q10" s="249"/>
      <c r="R10" s="104"/>
      <c r="S10" s="104"/>
      <c r="T10" s="104"/>
      <c r="U10" s="104"/>
      <c r="V10" s="104"/>
      <c r="W10" s="104"/>
      <c r="X10" s="104"/>
      <c r="Y10" s="104"/>
      <c r="Z10" s="104"/>
      <c r="AA10" s="104"/>
      <c r="AB10" s="104"/>
      <c r="AC10" s="104"/>
      <c r="AD10" s="104"/>
      <c r="AE10" s="104"/>
      <c r="AF10" s="104"/>
      <c r="AG10" s="104"/>
      <c r="AH10" s="104"/>
    </row>
    <row r="11" spans="1:34" s="114" customFormat="1" ht="24.75" customHeight="1">
      <c r="A11" s="113"/>
      <c r="B11" s="162" t="s">
        <v>13</v>
      </c>
      <c r="C11" s="113"/>
      <c r="D11" s="113"/>
      <c r="E11" s="113"/>
      <c r="F11" s="113"/>
      <c r="G11" s="113"/>
      <c r="H11" s="113"/>
      <c r="I11" s="113"/>
      <c r="J11" s="113"/>
      <c r="K11" s="113"/>
      <c r="L11" s="113"/>
      <c r="M11" s="163"/>
      <c r="N11" s="163"/>
      <c r="O11" s="163"/>
      <c r="P11" s="163"/>
      <c r="Q11" s="163"/>
      <c r="R11" s="104"/>
      <c r="S11" s="104"/>
      <c r="T11" s="104"/>
      <c r="U11" s="104"/>
      <c r="V11" s="104"/>
      <c r="W11" s="104"/>
      <c r="X11" s="104"/>
      <c r="Y11" s="104"/>
      <c r="Z11" s="104"/>
      <c r="AA11" s="104"/>
      <c r="AB11" s="104"/>
      <c r="AC11" s="104"/>
      <c r="AD11" s="104"/>
      <c r="AE11" s="104"/>
      <c r="AF11" s="104"/>
      <c r="AG11" s="104"/>
      <c r="AH11" s="104"/>
    </row>
    <row r="12" spans="1:34" s="120" customFormat="1" ht="8.25" customHeight="1">
      <c r="A12" s="164"/>
      <c r="B12" s="165"/>
      <c r="C12" s="164"/>
      <c r="D12" s="164"/>
      <c r="E12" s="164"/>
      <c r="F12" s="164"/>
      <c r="G12" s="164"/>
      <c r="H12" s="164"/>
      <c r="I12" s="164"/>
      <c r="J12" s="164"/>
      <c r="K12" s="164"/>
      <c r="L12" s="164"/>
      <c r="M12" s="166"/>
      <c r="N12" s="166"/>
      <c r="O12" s="166"/>
      <c r="P12" s="166"/>
      <c r="Q12" s="166"/>
      <c r="R12" s="123"/>
      <c r="S12" s="123"/>
      <c r="T12" s="123"/>
      <c r="U12" s="123"/>
      <c r="V12" s="123"/>
      <c r="W12" s="123"/>
      <c r="X12" s="123"/>
      <c r="Y12" s="123"/>
      <c r="Z12" s="123"/>
      <c r="AA12" s="123"/>
      <c r="AB12" s="123"/>
      <c r="AC12" s="123"/>
      <c r="AD12" s="123"/>
      <c r="AE12" s="123"/>
      <c r="AF12" s="123"/>
      <c r="AG12" s="123"/>
      <c r="AH12" s="123"/>
    </row>
    <row r="13" spans="13:34" s="120" customFormat="1" ht="18.75">
      <c r="M13" s="123"/>
      <c r="N13" s="123"/>
      <c r="O13" s="314" t="s">
        <v>641</v>
      </c>
      <c r="P13" s="314"/>
      <c r="Q13" s="314"/>
      <c r="R13" s="123"/>
      <c r="S13" s="123"/>
      <c r="T13" s="123"/>
      <c r="U13" s="123"/>
      <c r="V13" s="123"/>
      <c r="W13" s="123"/>
      <c r="X13" s="123"/>
      <c r="Y13" s="123"/>
      <c r="Z13" s="123"/>
      <c r="AA13" s="123"/>
      <c r="AB13" s="123"/>
      <c r="AC13" s="123"/>
      <c r="AD13" s="123"/>
      <c r="AE13" s="123"/>
      <c r="AF13" s="123"/>
      <c r="AG13" s="123"/>
      <c r="AH13" s="123"/>
    </row>
    <row r="14" spans="2:34" s="120" customFormat="1" ht="18.75">
      <c r="B14" s="167" t="s">
        <v>14</v>
      </c>
      <c r="M14" s="123"/>
      <c r="N14" s="123"/>
      <c r="O14" s="326" t="s">
        <v>69</v>
      </c>
      <c r="P14" s="326"/>
      <c r="Q14" s="326"/>
      <c r="R14" s="123"/>
      <c r="S14" s="123"/>
      <c r="T14" s="123"/>
      <c r="U14" s="123"/>
      <c r="V14" s="123"/>
      <c r="W14" s="123"/>
      <c r="X14" s="123"/>
      <c r="Y14" s="123"/>
      <c r="Z14" s="123"/>
      <c r="AA14" s="123"/>
      <c r="AB14" s="123"/>
      <c r="AC14" s="123"/>
      <c r="AD14" s="123"/>
      <c r="AE14" s="123"/>
      <c r="AF14" s="123"/>
      <c r="AG14" s="123"/>
      <c r="AH14" s="123"/>
    </row>
    <row r="15" spans="2:34" s="120" customFormat="1" ht="15.75">
      <c r="B15" s="122" t="s">
        <v>15</v>
      </c>
      <c r="C15" s="114"/>
      <c r="D15" s="114"/>
      <c r="E15" s="114"/>
      <c r="F15" s="114"/>
      <c r="G15" s="114"/>
      <c r="H15" s="114"/>
      <c r="I15" s="114"/>
      <c r="J15" s="114"/>
      <c r="K15" s="114"/>
      <c r="L15" s="114"/>
      <c r="M15" s="104"/>
      <c r="N15" s="104"/>
      <c r="O15" s="329" t="s">
        <v>68</v>
      </c>
      <c r="P15" s="329"/>
      <c r="Q15" s="329"/>
      <c r="R15" s="123"/>
      <c r="S15" s="123"/>
      <c r="T15" s="123"/>
      <c r="U15" s="123"/>
      <c r="V15" s="123"/>
      <c r="W15" s="123"/>
      <c r="X15" s="123"/>
      <c r="Y15" s="123"/>
      <c r="Z15" s="123"/>
      <c r="AA15" s="123"/>
      <c r="AB15" s="123"/>
      <c r="AC15" s="123"/>
      <c r="AD15" s="123"/>
      <c r="AE15" s="123"/>
      <c r="AF15" s="123"/>
      <c r="AG15" s="123"/>
      <c r="AH15" s="123"/>
    </row>
    <row r="16" spans="2:34" s="120" customFormat="1" ht="18.75">
      <c r="B16" s="167"/>
      <c r="M16" s="123"/>
      <c r="N16" s="123"/>
      <c r="O16" s="219"/>
      <c r="P16" s="219"/>
      <c r="Q16" s="219"/>
      <c r="R16" s="123"/>
      <c r="S16" s="123"/>
      <c r="T16" s="123"/>
      <c r="U16" s="123"/>
      <c r="V16" s="123"/>
      <c r="W16" s="123"/>
      <c r="X16" s="123"/>
      <c r="Y16" s="123"/>
      <c r="Z16" s="123"/>
      <c r="AA16" s="123"/>
      <c r="AB16" s="123"/>
      <c r="AC16" s="123"/>
      <c r="AD16" s="123"/>
      <c r="AE16" s="123"/>
      <c r="AF16" s="123"/>
      <c r="AG16" s="123"/>
      <c r="AH16" s="123"/>
    </row>
    <row r="17" spans="2:34" s="120" customFormat="1" ht="18.75">
      <c r="B17" s="167"/>
      <c r="M17" s="123"/>
      <c r="N17" s="123"/>
      <c r="O17" s="219"/>
      <c r="P17" s="219"/>
      <c r="Q17" s="219"/>
      <c r="R17" s="123"/>
      <c r="S17" s="123"/>
      <c r="T17" s="123"/>
      <c r="U17" s="123"/>
      <c r="V17" s="123"/>
      <c r="W17" s="123"/>
      <c r="X17" s="123"/>
      <c r="Y17" s="123"/>
      <c r="Z17" s="123"/>
      <c r="AA17" s="123"/>
      <c r="AB17" s="123"/>
      <c r="AC17" s="123"/>
      <c r="AD17" s="123"/>
      <c r="AE17" s="123"/>
      <c r="AF17" s="123"/>
      <c r="AG17" s="123"/>
      <c r="AH17" s="123"/>
    </row>
    <row r="18" spans="2:34" s="120" customFormat="1" ht="18.75">
      <c r="B18" s="167"/>
      <c r="M18" s="123"/>
      <c r="N18" s="123"/>
      <c r="O18" s="219"/>
      <c r="P18" s="219"/>
      <c r="Q18" s="219"/>
      <c r="R18" s="123"/>
      <c r="S18" s="123"/>
      <c r="T18" s="123"/>
      <c r="U18" s="123"/>
      <c r="V18" s="123"/>
      <c r="W18" s="123"/>
      <c r="X18" s="123"/>
      <c r="Y18" s="123"/>
      <c r="Z18" s="123"/>
      <c r="AA18" s="123"/>
      <c r="AB18" s="123"/>
      <c r="AC18" s="123"/>
      <c r="AD18" s="123"/>
      <c r="AE18" s="123"/>
      <c r="AF18" s="123"/>
      <c r="AG18" s="123"/>
      <c r="AH18" s="123"/>
    </row>
    <row r="19" spans="2:34" s="120" customFormat="1" ht="18.75">
      <c r="B19" s="167"/>
      <c r="M19" s="123"/>
      <c r="N19" s="123"/>
      <c r="O19" s="219"/>
      <c r="P19" s="219"/>
      <c r="Q19" s="219"/>
      <c r="R19" s="123"/>
      <c r="S19" s="123"/>
      <c r="T19" s="123"/>
      <c r="U19" s="123"/>
      <c r="V19" s="123"/>
      <c r="W19" s="123"/>
      <c r="X19" s="123"/>
      <c r="Y19" s="123"/>
      <c r="Z19" s="123"/>
      <c r="AA19" s="123"/>
      <c r="AB19" s="123"/>
      <c r="AC19" s="123"/>
      <c r="AD19" s="123"/>
      <c r="AE19" s="123"/>
      <c r="AF19" s="123"/>
      <c r="AG19" s="123"/>
      <c r="AH19" s="123"/>
    </row>
    <row r="20" spans="2:34" s="120" customFormat="1" ht="18.75">
      <c r="B20" s="167"/>
      <c r="M20" s="123"/>
      <c r="N20" s="123"/>
      <c r="O20" s="219"/>
      <c r="P20" s="219"/>
      <c r="Q20" s="219"/>
      <c r="R20" s="123"/>
      <c r="S20" s="123"/>
      <c r="T20" s="123"/>
      <c r="U20" s="123"/>
      <c r="V20" s="123"/>
      <c r="W20" s="123"/>
      <c r="X20" s="123"/>
      <c r="Y20" s="123"/>
      <c r="Z20" s="123"/>
      <c r="AA20" s="123"/>
      <c r="AB20" s="123"/>
      <c r="AC20" s="123"/>
      <c r="AD20" s="123"/>
      <c r="AE20" s="123"/>
      <c r="AF20" s="123"/>
      <c r="AG20" s="123"/>
      <c r="AH20" s="123"/>
    </row>
    <row r="21" spans="2:34" s="114" customFormat="1" ht="15.75">
      <c r="B21" s="89" t="s">
        <v>374</v>
      </c>
      <c r="M21" s="104"/>
      <c r="N21" s="104"/>
      <c r="O21" s="261" t="s">
        <v>329</v>
      </c>
      <c r="P21" s="261"/>
      <c r="Q21" s="261"/>
      <c r="R21" s="104"/>
      <c r="S21" s="104"/>
      <c r="T21" s="104"/>
      <c r="U21" s="104"/>
      <c r="V21" s="104"/>
      <c r="W21" s="104"/>
      <c r="X21" s="104"/>
      <c r="Y21" s="104"/>
      <c r="Z21" s="104"/>
      <c r="AA21" s="104"/>
      <c r="AB21" s="104"/>
      <c r="AC21" s="104"/>
      <c r="AD21" s="104"/>
      <c r="AE21" s="104"/>
      <c r="AF21" s="104"/>
      <c r="AG21" s="104"/>
      <c r="AH21" s="104"/>
    </row>
  </sheetData>
  <sheetProtection/>
  <mergeCells count="10">
    <mergeCell ref="O14:Q14"/>
    <mergeCell ref="O21:Q21"/>
    <mergeCell ref="Q6:Q7"/>
    <mergeCell ref="E6:P6"/>
    <mergeCell ref="O15:Q15"/>
    <mergeCell ref="AB7:AG7"/>
    <mergeCell ref="O13:Q13"/>
    <mergeCell ref="A6:A7"/>
    <mergeCell ref="B6:B7"/>
    <mergeCell ref="C6:D6"/>
  </mergeCells>
  <printOptions horizontalCentered="1"/>
  <pageMargins left="0" right="0" top="0.4330708661417323" bottom="0.2362204724409449" header="0.3937007874015748" footer="0.31496062992125984"/>
  <pageSetup horizontalDpi="600" verticalDpi="600" orientation="landscape" paperSize="9" scale="72" r:id="rId1"/>
  <colBreaks count="1" manualBreakCount="1">
    <brk id="17" max="65535" man="1"/>
  </colBreaks>
</worksheet>
</file>

<file path=xl/worksheets/sheet7.xml><?xml version="1.0" encoding="utf-8"?>
<worksheet xmlns="http://schemas.openxmlformats.org/spreadsheetml/2006/main" xmlns:r="http://schemas.openxmlformats.org/officeDocument/2006/relationships">
  <sheetPr codeName="Sheet7"/>
  <dimension ref="A1:AH48"/>
  <sheetViews>
    <sheetView view="pageBreakPreview" zoomScaleSheetLayoutView="100" zoomScalePageLayoutView="0" workbookViewId="0" topLeftCell="A13">
      <selection activeCell="Q30" sqref="Q30"/>
    </sheetView>
  </sheetViews>
  <sheetFormatPr defaultColWidth="9.140625" defaultRowHeight="12.75"/>
  <cols>
    <col min="1" max="1" width="8.28125" style="104" customWidth="1"/>
    <col min="2" max="2" width="25.140625" style="104" customWidth="1"/>
    <col min="3" max="3" width="15.28125" style="104" customWidth="1"/>
    <col min="4" max="4" width="8.8515625" style="104" customWidth="1"/>
    <col min="5" max="5" width="9.421875" style="104" customWidth="1"/>
    <col min="6" max="6" width="9.8515625" style="104" customWidth="1"/>
    <col min="7" max="7" width="8.8515625" style="104" customWidth="1"/>
    <col min="8" max="8" width="9.140625" style="104" customWidth="1"/>
    <col min="9" max="9" width="8.8515625" style="104" customWidth="1"/>
    <col min="10" max="10" width="8.00390625" style="104" customWidth="1"/>
    <col min="11" max="11" width="7.421875" style="104" customWidth="1"/>
    <col min="12" max="12" width="8.28125" style="104" customWidth="1"/>
    <col min="13" max="13" width="8.140625" style="104" customWidth="1"/>
    <col min="14" max="15" width="8.00390625" style="104" customWidth="1"/>
    <col min="16" max="16" width="11.421875" style="104" customWidth="1"/>
    <col min="17" max="17" width="18.00390625" style="104" customWidth="1"/>
    <col min="18" max="18" width="21.00390625" style="104" customWidth="1"/>
    <col min="19" max="16384" width="9.140625" style="104" customWidth="1"/>
  </cols>
  <sheetData>
    <row r="1" spans="1:4" ht="19.5" customHeight="1">
      <c r="A1" s="27" t="s">
        <v>322</v>
      </c>
      <c r="B1" s="95"/>
      <c r="C1" s="95"/>
      <c r="D1" s="95"/>
    </row>
    <row r="2" spans="1:18" ht="19.5" customHeight="1">
      <c r="A2" s="27" t="s">
        <v>323</v>
      </c>
      <c r="B2" s="95"/>
      <c r="C2" s="95"/>
      <c r="D2" s="95"/>
      <c r="R2" s="130" t="s">
        <v>50</v>
      </c>
    </row>
    <row r="3" spans="1:18" ht="22.5" customHeight="1">
      <c r="A3" s="95"/>
      <c r="B3" s="95"/>
      <c r="C3" s="107" t="s">
        <v>222</v>
      </c>
      <c r="E3" s="108"/>
      <c r="F3" s="108"/>
      <c r="G3" s="108"/>
      <c r="H3" s="108"/>
      <c r="I3" s="108"/>
      <c r="J3" s="108"/>
      <c r="K3" s="108"/>
      <c r="L3" s="108"/>
      <c r="M3" s="108"/>
      <c r="N3" s="108"/>
      <c r="O3" s="108"/>
      <c r="P3" s="108"/>
      <c r="Q3" s="108"/>
      <c r="R3" s="130"/>
    </row>
    <row r="4" spans="1:17" ht="18.75">
      <c r="A4" s="95"/>
      <c r="B4" s="95"/>
      <c r="C4" s="95"/>
      <c r="E4" s="106"/>
      <c r="F4" s="106"/>
      <c r="G4" s="108" t="s">
        <v>138</v>
      </c>
      <c r="H4" s="106"/>
      <c r="I4" s="106"/>
      <c r="J4" s="106"/>
      <c r="K4" s="106"/>
      <c r="L4" s="106"/>
      <c r="M4" s="106"/>
      <c r="N4" s="106"/>
      <c r="O4" s="106"/>
      <c r="P4" s="106"/>
      <c r="Q4" s="106"/>
    </row>
    <row r="6" spans="1:18" ht="30.75" customHeight="1">
      <c r="A6" s="304" t="s">
        <v>0</v>
      </c>
      <c r="B6" s="330" t="s">
        <v>265</v>
      </c>
      <c r="C6" s="330" t="s">
        <v>16</v>
      </c>
      <c r="D6" s="330" t="s">
        <v>264</v>
      </c>
      <c r="E6" s="330"/>
      <c r="F6" s="330"/>
      <c r="G6" s="330"/>
      <c r="H6" s="330"/>
      <c r="I6" s="330"/>
      <c r="J6" s="330"/>
      <c r="K6" s="330"/>
      <c r="L6" s="330"/>
      <c r="M6" s="330"/>
      <c r="N6" s="330"/>
      <c r="O6" s="330"/>
      <c r="P6" s="330"/>
      <c r="Q6" s="304" t="s">
        <v>86</v>
      </c>
      <c r="R6" s="305" t="s">
        <v>32</v>
      </c>
    </row>
    <row r="7" spans="1:18" ht="19.5" customHeight="1">
      <c r="A7" s="304"/>
      <c r="B7" s="330"/>
      <c r="C7" s="330"/>
      <c r="D7" s="330" t="s">
        <v>11</v>
      </c>
      <c r="E7" s="330"/>
      <c r="F7" s="330"/>
      <c r="G7" s="330"/>
      <c r="H7" s="330"/>
      <c r="I7" s="330"/>
      <c r="J7" s="330"/>
      <c r="K7" s="330"/>
      <c r="L7" s="330"/>
      <c r="M7" s="330"/>
      <c r="N7" s="330"/>
      <c r="O7" s="330"/>
      <c r="P7" s="304" t="s">
        <v>38</v>
      </c>
      <c r="Q7" s="304"/>
      <c r="R7" s="315"/>
    </row>
    <row r="8" spans="1:18" ht="25.5" customHeight="1">
      <c r="A8" s="304"/>
      <c r="B8" s="330"/>
      <c r="C8" s="330"/>
      <c r="D8" s="96">
        <v>1</v>
      </c>
      <c r="E8" s="96">
        <v>2</v>
      </c>
      <c r="F8" s="96">
        <v>3</v>
      </c>
      <c r="G8" s="96">
        <v>4</v>
      </c>
      <c r="H8" s="96">
        <v>5</v>
      </c>
      <c r="I8" s="96">
        <v>6</v>
      </c>
      <c r="J8" s="96">
        <v>7</v>
      </c>
      <c r="K8" s="96">
        <v>8</v>
      </c>
      <c r="L8" s="96">
        <v>9</v>
      </c>
      <c r="M8" s="96">
        <v>10</v>
      </c>
      <c r="N8" s="96">
        <v>11</v>
      </c>
      <c r="O8" s="96">
        <v>12</v>
      </c>
      <c r="P8" s="304"/>
      <c r="Q8" s="304"/>
      <c r="R8" s="306"/>
    </row>
    <row r="9" spans="1:18" s="133" customFormat="1" ht="12.75">
      <c r="A9" s="132" t="s">
        <v>3</v>
      </c>
      <c r="B9" s="132" t="s">
        <v>4</v>
      </c>
      <c r="C9" s="132">
        <v>1</v>
      </c>
      <c r="D9" s="132">
        <v>2</v>
      </c>
      <c r="E9" s="132">
        <v>3</v>
      </c>
      <c r="F9" s="132">
        <v>4</v>
      </c>
      <c r="G9" s="132">
        <v>5</v>
      </c>
      <c r="H9" s="132">
        <v>6</v>
      </c>
      <c r="I9" s="132">
        <v>7</v>
      </c>
      <c r="J9" s="132">
        <v>8</v>
      </c>
      <c r="K9" s="132">
        <v>9</v>
      </c>
      <c r="L9" s="132">
        <v>10</v>
      </c>
      <c r="M9" s="132">
        <v>11</v>
      </c>
      <c r="N9" s="132">
        <v>12</v>
      </c>
      <c r="O9" s="132">
        <v>13</v>
      </c>
      <c r="P9" s="132">
        <v>14</v>
      </c>
      <c r="Q9" s="132">
        <v>15</v>
      </c>
      <c r="R9" s="132">
        <v>16</v>
      </c>
    </row>
    <row r="10" spans="1:18" s="114" customFormat="1" ht="18" customHeight="1">
      <c r="A10" s="99">
        <v>1</v>
      </c>
      <c r="B10" s="129" t="s">
        <v>288</v>
      </c>
      <c r="C10" s="111">
        <f>SUM(D10:O10)</f>
        <v>0</v>
      </c>
      <c r="D10" s="111"/>
      <c r="E10" s="111"/>
      <c r="F10" s="111"/>
      <c r="G10" s="111"/>
      <c r="H10" s="111"/>
      <c r="I10" s="111"/>
      <c r="J10" s="111"/>
      <c r="L10" s="111"/>
      <c r="M10" s="111"/>
      <c r="N10" s="111"/>
      <c r="O10" s="111"/>
      <c r="P10" s="111"/>
      <c r="Q10" s="111"/>
      <c r="R10" s="111"/>
    </row>
    <row r="11" spans="1:18" s="114" customFormat="1" ht="18" customHeight="1">
      <c r="A11" s="99">
        <v>2</v>
      </c>
      <c r="B11" s="129" t="s">
        <v>289</v>
      </c>
      <c r="C11" s="111">
        <f aca="true" t="shared" si="0" ref="C11:C29">SUM(D11:O11)</f>
        <v>0</v>
      </c>
      <c r="D11" s="111"/>
      <c r="E11" s="111"/>
      <c r="F11" s="111"/>
      <c r="G11" s="111"/>
      <c r="H11" s="111"/>
      <c r="I11" s="111"/>
      <c r="J11" s="111"/>
      <c r="K11" s="111"/>
      <c r="L11" s="111"/>
      <c r="M11" s="111"/>
      <c r="N11" s="111"/>
      <c r="O11" s="111"/>
      <c r="P11" s="111"/>
      <c r="Q11" s="111"/>
      <c r="R11" s="111"/>
    </row>
    <row r="12" spans="1:18" s="114" customFormat="1" ht="18" customHeight="1">
      <c r="A12" s="99">
        <v>3</v>
      </c>
      <c r="B12" s="129" t="s">
        <v>290</v>
      </c>
      <c r="C12" s="111">
        <f t="shared" si="0"/>
        <v>0</v>
      </c>
      <c r="D12" s="111"/>
      <c r="E12" s="111"/>
      <c r="F12" s="111"/>
      <c r="G12" s="111"/>
      <c r="H12" s="111"/>
      <c r="I12" s="111"/>
      <c r="J12" s="111"/>
      <c r="K12" s="111"/>
      <c r="L12" s="111"/>
      <c r="M12" s="111"/>
      <c r="N12" s="111"/>
      <c r="O12" s="111"/>
      <c r="P12" s="111"/>
      <c r="Q12" s="111"/>
      <c r="R12" s="111"/>
    </row>
    <row r="13" spans="1:18" s="114" customFormat="1" ht="18" customHeight="1">
      <c r="A13" s="99">
        <v>9</v>
      </c>
      <c r="B13" s="134" t="s">
        <v>295</v>
      </c>
      <c r="C13" s="111">
        <f t="shared" si="0"/>
        <v>0</v>
      </c>
      <c r="D13" s="111"/>
      <c r="E13" s="111"/>
      <c r="F13" s="111"/>
      <c r="G13" s="111"/>
      <c r="H13" s="111"/>
      <c r="I13" s="111"/>
      <c r="J13" s="111"/>
      <c r="K13" s="111"/>
      <c r="L13" s="111"/>
      <c r="M13" s="111"/>
      <c r="N13" s="111"/>
      <c r="O13" s="111"/>
      <c r="P13" s="111"/>
      <c r="Q13" s="111"/>
      <c r="R13" s="111"/>
    </row>
    <row r="14" spans="1:18" s="114" customFormat="1" ht="18" customHeight="1">
      <c r="A14" s="99">
        <v>17</v>
      </c>
      <c r="B14" s="134" t="s">
        <v>301</v>
      </c>
      <c r="C14" s="111">
        <f t="shared" si="0"/>
        <v>1</v>
      </c>
      <c r="D14" s="111"/>
      <c r="E14" s="111"/>
      <c r="F14" s="111"/>
      <c r="G14" s="111">
        <v>1</v>
      </c>
      <c r="H14" s="111"/>
      <c r="I14" s="111"/>
      <c r="J14" s="111"/>
      <c r="K14" s="111"/>
      <c r="L14" s="111"/>
      <c r="M14" s="111"/>
      <c r="N14" s="111"/>
      <c r="O14" s="111"/>
      <c r="P14" s="111"/>
      <c r="Q14" s="111">
        <f>2.46</f>
        <v>2.46</v>
      </c>
      <c r="R14" s="111"/>
    </row>
    <row r="15" spans="1:18" s="114" customFormat="1" ht="18" customHeight="1">
      <c r="A15" s="99">
        <v>18</v>
      </c>
      <c r="B15" s="128" t="s">
        <v>302</v>
      </c>
      <c r="C15" s="111">
        <f t="shared" si="0"/>
        <v>0</v>
      </c>
      <c r="D15" s="111"/>
      <c r="E15" s="111"/>
      <c r="F15" s="111"/>
      <c r="G15" s="111"/>
      <c r="H15" s="111"/>
      <c r="I15" s="111"/>
      <c r="J15" s="111"/>
      <c r="K15" s="111"/>
      <c r="L15" s="111"/>
      <c r="M15" s="111"/>
      <c r="N15" s="111"/>
      <c r="O15" s="111"/>
      <c r="P15" s="111"/>
      <c r="Q15" s="111"/>
      <c r="R15" s="111"/>
    </row>
    <row r="16" spans="1:18" s="114" customFormat="1" ht="18" customHeight="1">
      <c r="A16" s="99">
        <v>21</v>
      </c>
      <c r="B16" s="134" t="s">
        <v>305</v>
      </c>
      <c r="C16" s="111">
        <f t="shared" si="0"/>
        <v>0</v>
      </c>
      <c r="D16" s="111"/>
      <c r="E16" s="111"/>
      <c r="F16" s="111"/>
      <c r="G16" s="111"/>
      <c r="H16" s="111"/>
      <c r="I16" s="111"/>
      <c r="J16" s="111"/>
      <c r="K16" s="111"/>
      <c r="L16" s="111"/>
      <c r="M16" s="111"/>
      <c r="N16" s="111"/>
      <c r="O16" s="111"/>
      <c r="P16" s="111"/>
      <c r="Q16" s="111"/>
      <c r="R16" s="111"/>
    </row>
    <row r="17" spans="1:18" s="114" customFormat="1" ht="18" customHeight="1">
      <c r="A17" s="99">
        <v>23</v>
      </c>
      <c r="B17" s="129" t="s">
        <v>307</v>
      </c>
      <c r="C17" s="111">
        <f t="shared" si="0"/>
        <v>0</v>
      </c>
      <c r="D17" s="111"/>
      <c r="E17" s="111"/>
      <c r="F17" s="111"/>
      <c r="G17" s="111"/>
      <c r="H17" s="111"/>
      <c r="I17" s="111"/>
      <c r="J17" s="111"/>
      <c r="K17" s="111"/>
      <c r="L17" s="111"/>
      <c r="M17" s="111"/>
      <c r="N17" s="111"/>
      <c r="O17" s="111"/>
      <c r="P17" s="111"/>
      <c r="Q17" s="111"/>
      <c r="R17" s="111"/>
    </row>
    <row r="18" spans="1:18" s="114" customFormat="1" ht="18" customHeight="1">
      <c r="A18" s="99">
        <v>22</v>
      </c>
      <c r="B18" s="128" t="s">
        <v>306</v>
      </c>
      <c r="C18" s="111">
        <f t="shared" si="0"/>
        <v>0</v>
      </c>
      <c r="D18" s="111"/>
      <c r="E18" s="111"/>
      <c r="F18" s="111"/>
      <c r="G18" s="111"/>
      <c r="H18" s="111"/>
      <c r="I18" s="111"/>
      <c r="J18" s="111"/>
      <c r="K18" s="111"/>
      <c r="L18" s="111"/>
      <c r="M18" s="111"/>
      <c r="N18" s="111"/>
      <c r="O18" s="111"/>
      <c r="P18" s="111"/>
      <c r="Q18" s="111"/>
      <c r="R18" s="111"/>
    </row>
    <row r="19" spans="1:18" s="114" customFormat="1" ht="18" customHeight="1">
      <c r="A19" s="99">
        <v>24</v>
      </c>
      <c r="B19" s="134" t="s">
        <v>308</v>
      </c>
      <c r="C19" s="111">
        <f t="shared" si="0"/>
        <v>1</v>
      </c>
      <c r="D19" s="111"/>
      <c r="E19" s="111">
        <v>1</v>
      </c>
      <c r="F19" s="111"/>
      <c r="G19" s="111"/>
      <c r="H19" s="111"/>
      <c r="I19" s="111"/>
      <c r="J19" s="111"/>
      <c r="K19" s="111"/>
      <c r="L19" s="111"/>
      <c r="M19" s="111"/>
      <c r="N19" s="111"/>
      <c r="O19" s="111"/>
      <c r="P19" s="111"/>
      <c r="Q19" s="111">
        <v>2.06</v>
      </c>
      <c r="R19" s="111"/>
    </row>
    <row r="20" spans="1:18" s="114" customFormat="1" ht="18" customHeight="1">
      <c r="A20" s="99">
        <v>25</v>
      </c>
      <c r="B20" s="128" t="s">
        <v>309</v>
      </c>
      <c r="C20" s="111">
        <f t="shared" si="0"/>
        <v>0</v>
      </c>
      <c r="D20" s="111"/>
      <c r="E20" s="111"/>
      <c r="F20" s="111"/>
      <c r="G20" s="111"/>
      <c r="H20" s="111"/>
      <c r="I20" s="111"/>
      <c r="J20" s="111"/>
      <c r="K20" s="111"/>
      <c r="L20" s="111"/>
      <c r="M20" s="111"/>
      <c r="N20" s="111"/>
      <c r="O20" s="111"/>
      <c r="P20" s="111"/>
      <c r="Q20" s="111"/>
      <c r="R20" s="111"/>
    </row>
    <row r="21" spans="1:18" s="114" customFormat="1" ht="18" customHeight="1">
      <c r="A21" s="99">
        <v>20</v>
      </c>
      <c r="B21" s="134" t="s">
        <v>304</v>
      </c>
      <c r="C21" s="111">
        <f t="shared" si="0"/>
        <v>0</v>
      </c>
      <c r="D21" s="111"/>
      <c r="E21" s="111"/>
      <c r="F21" s="111"/>
      <c r="G21" s="111"/>
      <c r="H21" s="111"/>
      <c r="I21" s="111"/>
      <c r="J21" s="111"/>
      <c r="K21" s="111"/>
      <c r="L21" s="111"/>
      <c r="M21" s="111"/>
      <c r="N21" s="111"/>
      <c r="O21" s="111"/>
      <c r="P21" s="111"/>
      <c r="Q21" s="111"/>
      <c r="R21" s="111"/>
    </row>
    <row r="22" spans="1:18" s="138" customFormat="1" ht="18" customHeight="1">
      <c r="A22" s="250">
        <v>14</v>
      </c>
      <c r="B22" s="134" t="s">
        <v>298</v>
      </c>
      <c r="C22" s="251">
        <f t="shared" si="0"/>
        <v>0</v>
      </c>
      <c r="D22" s="251"/>
      <c r="E22" s="251"/>
      <c r="F22" s="251"/>
      <c r="G22" s="251"/>
      <c r="H22" s="251"/>
      <c r="I22" s="251"/>
      <c r="J22" s="251"/>
      <c r="K22" s="251"/>
      <c r="L22" s="251"/>
      <c r="M22" s="251"/>
      <c r="N22" s="251"/>
      <c r="O22" s="251"/>
      <c r="P22" s="251"/>
      <c r="Q22" s="251"/>
      <c r="R22" s="137"/>
    </row>
    <row r="23" spans="1:18" s="114" customFormat="1" ht="18" customHeight="1">
      <c r="A23" s="99">
        <v>6</v>
      </c>
      <c r="B23" s="134" t="s">
        <v>292</v>
      </c>
      <c r="C23" s="111">
        <f t="shared" si="0"/>
        <v>0</v>
      </c>
      <c r="D23" s="111"/>
      <c r="E23" s="111"/>
      <c r="F23" s="111"/>
      <c r="G23" s="111"/>
      <c r="H23" s="111"/>
      <c r="I23" s="111"/>
      <c r="J23" s="111"/>
      <c r="K23" s="111"/>
      <c r="L23" s="111"/>
      <c r="M23" s="111"/>
      <c r="N23" s="111"/>
      <c r="O23" s="111"/>
      <c r="P23" s="111"/>
      <c r="Q23" s="111"/>
      <c r="R23" s="111"/>
    </row>
    <row r="24" spans="1:18" s="114" customFormat="1" ht="18" customHeight="1">
      <c r="A24" s="99">
        <v>19</v>
      </c>
      <c r="B24" s="134" t="s">
        <v>303</v>
      </c>
      <c r="C24" s="111">
        <f t="shared" si="0"/>
        <v>2</v>
      </c>
      <c r="D24" s="111"/>
      <c r="E24" s="111"/>
      <c r="F24" s="111">
        <v>1</v>
      </c>
      <c r="G24" s="111"/>
      <c r="H24" s="111"/>
      <c r="I24" s="111"/>
      <c r="J24" s="111"/>
      <c r="K24" s="111"/>
      <c r="L24" s="111"/>
      <c r="M24" s="111"/>
      <c r="N24" s="111"/>
      <c r="O24" s="111">
        <v>1</v>
      </c>
      <c r="P24" s="111">
        <v>1</v>
      </c>
      <c r="Q24" s="111">
        <f>(2.26*F24+4.06*O24)/2</f>
        <v>3.1599999999999997</v>
      </c>
      <c r="R24" s="111"/>
    </row>
    <row r="25" spans="1:18" s="114" customFormat="1" ht="18" customHeight="1">
      <c r="A25" s="99">
        <v>8</v>
      </c>
      <c r="B25" s="134" t="s">
        <v>294</v>
      </c>
      <c r="C25" s="111">
        <f t="shared" si="0"/>
        <v>0</v>
      </c>
      <c r="D25" s="111"/>
      <c r="E25" s="111"/>
      <c r="F25" s="111"/>
      <c r="G25" s="111"/>
      <c r="H25" s="111"/>
      <c r="I25" s="111"/>
      <c r="J25" s="111"/>
      <c r="K25" s="111"/>
      <c r="L25" s="111"/>
      <c r="M25" s="111"/>
      <c r="N25" s="111"/>
      <c r="O25" s="111"/>
      <c r="P25" s="111"/>
      <c r="Q25" s="111"/>
      <c r="R25" s="111"/>
    </row>
    <row r="26" spans="1:18" s="114" customFormat="1" ht="18" customHeight="1">
      <c r="A26" s="99">
        <v>5</v>
      </c>
      <c r="B26" s="134" t="s">
        <v>291</v>
      </c>
      <c r="C26" s="111">
        <f t="shared" si="0"/>
        <v>36</v>
      </c>
      <c r="D26" s="111">
        <v>15</v>
      </c>
      <c r="E26" s="111">
        <v>2</v>
      </c>
      <c r="F26" s="111">
        <v>1</v>
      </c>
      <c r="G26" s="111"/>
      <c r="H26" s="111">
        <v>4</v>
      </c>
      <c r="I26" s="111"/>
      <c r="J26" s="111">
        <v>2</v>
      </c>
      <c r="K26" s="111">
        <v>1</v>
      </c>
      <c r="L26" s="111">
        <v>5</v>
      </c>
      <c r="M26" s="111">
        <v>6</v>
      </c>
      <c r="N26" s="111"/>
      <c r="O26" s="111"/>
      <c r="P26" s="111"/>
      <c r="Q26" s="237">
        <f>(2.1*7+1.785*8+E26*2.41+F26*2.72+H26*3.34+J26*3.96+K26*4.27+L26*4.58+M26*4.89)/C26</f>
        <v>3.1752777777777776</v>
      </c>
      <c r="R26" s="111"/>
    </row>
    <row r="27" spans="1:18" s="114" customFormat="1" ht="18" customHeight="1">
      <c r="A27" s="99">
        <v>13</v>
      </c>
      <c r="B27" s="134" t="s">
        <v>286</v>
      </c>
      <c r="C27" s="111">
        <f t="shared" si="0"/>
        <v>18</v>
      </c>
      <c r="D27" s="111">
        <v>1</v>
      </c>
      <c r="E27" s="111">
        <v>2</v>
      </c>
      <c r="F27" s="111"/>
      <c r="G27" s="111">
        <v>3</v>
      </c>
      <c r="H27" s="111">
        <v>5</v>
      </c>
      <c r="I27" s="111">
        <v>4</v>
      </c>
      <c r="J27" s="111">
        <v>2</v>
      </c>
      <c r="K27" s="111"/>
      <c r="L27" s="111">
        <v>1</v>
      </c>
      <c r="M27" s="111"/>
      <c r="N27" s="111"/>
      <c r="O27" s="111"/>
      <c r="P27" s="111"/>
      <c r="Q27" s="237">
        <f>(2.34+2.67*E27+0.33*G27+H27*3.66+I27*3.99+J27*4.32+4.98)/C27</f>
        <v>3.1416666666666666</v>
      </c>
      <c r="R27" s="111"/>
    </row>
    <row r="28" spans="1:18" s="114" customFormat="1" ht="18" customHeight="1">
      <c r="A28" s="99">
        <v>4</v>
      </c>
      <c r="B28" s="134" t="s">
        <v>8</v>
      </c>
      <c r="C28" s="111">
        <f t="shared" si="0"/>
        <v>0</v>
      </c>
      <c r="D28" s="111"/>
      <c r="E28" s="111"/>
      <c r="F28" s="111"/>
      <c r="G28" s="111"/>
      <c r="H28" s="111"/>
      <c r="I28" s="111"/>
      <c r="J28" s="111"/>
      <c r="K28" s="111"/>
      <c r="L28" s="111"/>
      <c r="M28" s="111"/>
      <c r="N28" s="111"/>
      <c r="O28" s="111"/>
      <c r="P28" s="111"/>
      <c r="Q28" s="111"/>
      <c r="R28" s="111"/>
    </row>
    <row r="29" spans="1:18" s="114" customFormat="1" ht="18" customHeight="1">
      <c r="A29" s="99">
        <v>12</v>
      </c>
      <c r="B29" s="134" t="s">
        <v>7</v>
      </c>
      <c r="C29" s="111">
        <f t="shared" si="0"/>
        <v>2</v>
      </c>
      <c r="D29" s="111"/>
      <c r="E29" s="111"/>
      <c r="F29" s="111"/>
      <c r="G29" s="111"/>
      <c r="H29" s="111"/>
      <c r="I29" s="111"/>
      <c r="J29" s="111">
        <v>2</v>
      </c>
      <c r="K29" s="111"/>
      <c r="L29" s="111"/>
      <c r="M29" s="111"/>
      <c r="N29" s="111"/>
      <c r="O29" s="111"/>
      <c r="P29" s="111"/>
      <c r="Q29" s="237">
        <f>(J29*3.99)/C29</f>
        <v>3.99</v>
      </c>
      <c r="R29" s="111"/>
    </row>
    <row r="30" spans="1:18" s="114" customFormat="1" ht="18" customHeight="1">
      <c r="A30" s="99">
        <v>15</v>
      </c>
      <c r="B30" s="134" t="s">
        <v>299</v>
      </c>
      <c r="C30" s="111"/>
      <c r="D30" s="111"/>
      <c r="E30" s="111"/>
      <c r="F30" s="111"/>
      <c r="G30" s="111"/>
      <c r="H30" s="111"/>
      <c r="I30" s="111"/>
      <c r="J30" s="111"/>
      <c r="K30" s="111"/>
      <c r="L30" s="111"/>
      <c r="M30" s="111"/>
      <c r="N30" s="111"/>
      <c r="O30" s="111"/>
      <c r="P30" s="111"/>
      <c r="Q30" s="111"/>
      <c r="R30" s="111"/>
    </row>
    <row r="31" spans="1:18" s="114" customFormat="1" ht="18" customHeight="1">
      <c r="A31" s="99">
        <v>10</v>
      </c>
      <c r="B31" s="134" t="s">
        <v>296</v>
      </c>
      <c r="C31" s="111"/>
      <c r="D31" s="111"/>
      <c r="E31" s="111"/>
      <c r="F31" s="111"/>
      <c r="G31" s="111"/>
      <c r="H31" s="111"/>
      <c r="I31" s="111"/>
      <c r="J31" s="111"/>
      <c r="K31" s="111"/>
      <c r="L31" s="111"/>
      <c r="M31" s="111"/>
      <c r="N31" s="111"/>
      <c r="O31" s="111"/>
      <c r="P31" s="111"/>
      <c r="Q31" s="111"/>
      <c r="R31" s="111"/>
    </row>
    <row r="32" spans="1:18" s="114" customFormat="1" ht="18" customHeight="1">
      <c r="A32" s="99">
        <v>11</v>
      </c>
      <c r="B32" s="134" t="s">
        <v>297</v>
      </c>
      <c r="C32" s="111"/>
      <c r="D32" s="111"/>
      <c r="E32" s="111"/>
      <c r="F32" s="111"/>
      <c r="G32" s="111"/>
      <c r="H32" s="111"/>
      <c r="I32" s="111"/>
      <c r="J32" s="111"/>
      <c r="K32" s="111"/>
      <c r="L32" s="111"/>
      <c r="M32" s="111"/>
      <c r="N32" s="111"/>
      <c r="O32" s="111"/>
      <c r="P32" s="111"/>
      <c r="Q32" s="111"/>
      <c r="R32" s="111"/>
    </row>
    <row r="33" spans="1:18" s="114" customFormat="1" ht="18" customHeight="1">
      <c r="A33" s="99">
        <v>7</v>
      </c>
      <c r="B33" s="134" t="s">
        <v>293</v>
      </c>
      <c r="C33" s="111"/>
      <c r="D33" s="111"/>
      <c r="E33" s="111"/>
      <c r="F33" s="111"/>
      <c r="G33" s="111"/>
      <c r="H33" s="111"/>
      <c r="I33" s="111"/>
      <c r="J33" s="111"/>
      <c r="K33" s="111"/>
      <c r="L33" s="111"/>
      <c r="M33" s="111"/>
      <c r="N33" s="111"/>
      <c r="O33" s="111"/>
      <c r="P33" s="111"/>
      <c r="Q33" s="111"/>
      <c r="R33" s="111"/>
    </row>
    <row r="34" spans="1:18" s="114" customFormat="1" ht="18" customHeight="1">
      <c r="A34" s="99">
        <v>16</v>
      </c>
      <c r="B34" s="128" t="s">
        <v>300</v>
      </c>
      <c r="C34" s="111"/>
      <c r="D34" s="111"/>
      <c r="E34" s="111"/>
      <c r="F34" s="111"/>
      <c r="G34" s="111"/>
      <c r="H34" s="111"/>
      <c r="I34" s="111"/>
      <c r="J34" s="111"/>
      <c r="K34" s="111"/>
      <c r="L34" s="111"/>
      <c r="M34" s="111"/>
      <c r="N34" s="111"/>
      <c r="O34" s="111"/>
      <c r="P34" s="111"/>
      <c r="Q34" s="111"/>
      <c r="R34" s="111"/>
    </row>
    <row r="35" spans="1:18" s="114" customFormat="1" ht="18" customHeight="1">
      <c r="A35" s="99">
        <v>26</v>
      </c>
      <c r="B35" s="135" t="s">
        <v>310</v>
      </c>
      <c r="C35" s="111"/>
      <c r="D35" s="111"/>
      <c r="E35" s="111"/>
      <c r="F35" s="111"/>
      <c r="G35" s="111"/>
      <c r="H35" s="111"/>
      <c r="I35" s="111"/>
      <c r="J35" s="111"/>
      <c r="K35" s="111"/>
      <c r="L35" s="111"/>
      <c r="M35" s="111"/>
      <c r="N35" s="111"/>
      <c r="O35" s="111"/>
      <c r="P35" s="111"/>
      <c r="Q35" s="111"/>
      <c r="R35" s="111"/>
    </row>
    <row r="36" spans="1:18" s="114" customFormat="1" ht="18" customHeight="1">
      <c r="A36" s="99" t="s">
        <v>6</v>
      </c>
      <c r="B36" s="111"/>
      <c r="C36" s="111"/>
      <c r="D36" s="111"/>
      <c r="E36" s="111"/>
      <c r="F36" s="111"/>
      <c r="G36" s="111"/>
      <c r="H36" s="111"/>
      <c r="I36" s="111"/>
      <c r="J36" s="111"/>
      <c r="K36" s="111"/>
      <c r="L36" s="111"/>
      <c r="M36" s="111"/>
      <c r="N36" s="111"/>
      <c r="O36" s="111"/>
      <c r="P36" s="111"/>
      <c r="Q36" s="111"/>
      <c r="R36" s="111"/>
    </row>
    <row r="37" spans="1:18" s="114" customFormat="1" ht="18" customHeight="1">
      <c r="A37" s="99"/>
      <c r="B37" s="111"/>
      <c r="C37" s="111"/>
      <c r="D37" s="111"/>
      <c r="E37" s="111"/>
      <c r="F37" s="111"/>
      <c r="G37" s="111"/>
      <c r="H37" s="111"/>
      <c r="I37" s="111"/>
      <c r="J37" s="111"/>
      <c r="K37" s="111"/>
      <c r="L37" s="111"/>
      <c r="M37" s="111"/>
      <c r="N37" s="111"/>
      <c r="O37" s="111"/>
      <c r="P37" s="111"/>
      <c r="Q37" s="111"/>
      <c r="R37" s="111"/>
    </row>
    <row r="38" spans="1:18" s="114" customFormat="1" ht="18" customHeight="1">
      <c r="A38" s="111"/>
      <c r="B38" s="111"/>
      <c r="C38" s="111"/>
      <c r="D38" s="111"/>
      <c r="E38" s="111"/>
      <c r="F38" s="111"/>
      <c r="G38" s="111"/>
      <c r="H38" s="111"/>
      <c r="I38" s="111"/>
      <c r="J38" s="111"/>
      <c r="K38" s="111"/>
      <c r="L38" s="111"/>
      <c r="M38" s="111"/>
      <c r="N38" s="111"/>
      <c r="O38" s="111"/>
      <c r="P38" s="111"/>
      <c r="Q38" s="111"/>
      <c r="R38" s="111"/>
    </row>
    <row r="39" spans="1:18" s="114" customFormat="1" ht="18" customHeight="1">
      <c r="A39" s="113"/>
      <c r="B39" s="100" t="s">
        <v>13</v>
      </c>
      <c r="C39" s="252">
        <f>SUM(C10:C38)</f>
        <v>60</v>
      </c>
      <c r="D39" s="252">
        <f aca="true" t="shared" si="1" ref="D39:Q39">SUM(D10:D38)</f>
        <v>16</v>
      </c>
      <c r="E39" s="252">
        <f t="shared" si="1"/>
        <v>5</v>
      </c>
      <c r="F39" s="252">
        <f t="shared" si="1"/>
        <v>2</v>
      </c>
      <c r="G39" s="252">
        <f t="shared" si="1"/>
        <v>4</v>
      </c>
      <c r="H39" s="252">
        <f t="shared" si="1"/>
        <v>9</v>
      </c>
      <c r="I39" s="252">
        <f t="shared" si="1"/>
        <v>4</v>
      </c>
      <c r="J39" s="252">
        <f t="shared" si="1"/>
        <v>6</v>
      </c>
      <c r="K39" s="252">
        <f t="shared" si="1"/>
        <v>1</v>
      </c>
      <c r="L39" s="252">
        <f t="shared" si="1"/>
        <v>6</v>
      </c>
      <c r="M39" s="252">
        <f t="shared" si="1"/>
        <v>6</v>
      </c>
      <c r="N39" s="252">
        <f t="shared" si="1"/>
        <v>0</v>
      </c>
      <c r="O39" s="252">
        <f t="shared" si="1"/>
        <v>1</v>
      </c>
      <c r="P39" s="252">
        <f t="shared" si="1"/>
        <v>1</v>
      </c>
      <c r="Q39" s="253">
        <f t="shared" si="1"/>
        <v>17.986944444444447</v>
      </c>
      <c r="R39" s="113"/>
    </row>
    <row r="40" s="114" customFormat="1" ht="12.75"/>
    <row r="41" spans="13:34" s="120" customFormat="1" ht="18.75">
      <c r="M41" s="123"/>
      <c r="N41" s="123"/>
      <c r="O41" s="314" t="s">
        <v>642</v>
      </c>
      <c r="P41" s="314"/>
      <c r="Q41" s="314"/>
      <c r="R41" s="123"/>
      <c r="S41" s="123"/>
      <c r="T41" s="123"/>
      <c r="U41" s="123"/>
      <c r="V41" s="123"/>
      <c r="W41" s="123"/>
      <c r="X41" s="123"/>
      <c r="Y41" s="123"/>
      <c r="Z41" s="123"/>
      <c r="AA41" s="123"/>
      <c r="AB41" s="123"/>
      <c r="AC41" s="123"/>
      <c r="AD41" s="123"/>
      <c r="AE41" s="123"/>
      <c r="AF41" s="123"/>
      <c r="AG41" s="123"/>
      <c r="AH41" s="123"/>
    </row>
    <row r="42" spans="2:34" s="120" customFormat="1" ht="18.75">
      <c r="B42" s="119" t="s">
        <v>14</v>
      </c>
      <c r="M42" s="123"/>
      <c r="N42" s="123"/>
      <c r="O42" s="308" t="s">
        <v>69</v>
      </c>
      <c r="P42" s="308"/>
      <c r="Q42" s="308"/>
      <c r="R42" s="123"/>
      <c r="S42" s="123"/>
      <c r="T42" s="123"/>
      <c r="U42" s="123"/>
      <c r="V42" s="123"/>
      <c r="W42" s="123"/>
      <c r="X42" s="123"/>
      <c r="Y42" s="123"/>
      <c r="Z42" s="123"/>
      <c r="AA42" s="123"/>
      <c r="AB42" s="123"/>
      <c r="AC42" s="123"/>
      <c r="AD42" s="123"/>
      <c r="AE42" s="123"/>
      <c r="AF42" s="123"/>
      <c r="AG42" s="123"/>
      <c r="AH42" s="123"/>
    </row>
    <row r="43" spans="2:34" s="114" customFormat="1" ht="15.75">
      <c r="B43" s="122" t="s">
        <v>15</v>
      </c>
      <c r="M43" s="104"/>
      <c r="N43" s="104"/>
      <c r="O43" s="329" t="s">
        <v>68</v>
      </c>
      <c r="P43" s="329"/>
      <c r="Q43" s="329"/>
      <c r="R43" s="104"/>
      <c r="S43" s="104"/>
      <c r="T43" s="104"/>
      <c r="U43" s="104"/>
      <c r="V43" s="104"/>
      <c r="W43" s="104"/>
      <c r="X43" s="104"/>
      <c r="Y43" s="104"/>
      <c r="Z43" s="104"/>
      <c r="AA43" s="104"/>
      <c r="AB43" s="104"/>
      <c r="AC43" s="104"/>
      <c r="AD43" s="104"/>
      <c r="AE43" s="104"/>
      <c r="AF43" s="104"/>
      <c r="AG43" s="104"/>
      <c r="AH43" s="104"/>
    </row>
    <row r="45" s="123" customFormat="1" ht="20.25" customHeight="1"/>
    <row r="46" s="123" customFormat="1" ht="22.5" customHeight="1"/>
    <row r="47" s="123" customFormat="1" ht="22.5" customHeight="1"/>
    <row r="48" spans="2:17" s="123" customFormat="1" ht="24.75" customHeight="1">
      <c r="B48" s="130" t="s">
        <v>374</v>
      </c>
      <c r="O48" s="313" t="s">
        <v>329</v>
      </c>
      <c r="P48" s="313"/>
      <c r="Q48" s="313"/>
    </row>
  </sheetData>
  <sheetProtection/>
  <mergeCells count="12">
    <mergeCell ref="O48:Q48"/>
    <mergeCell ref="O41:Q41"/>
    <mergeCell ref="O42:Q42"/>
    <mergeCell ref="O43:Q43"/>
    <mergeCell ref="B6:B8"/>
    <mergeCell ref="A6:A8"/>
    <mergeCell ref="C6:C8"/>
    <mergeCell ref="R6:R8"/>
    <mergeCell ref="D6:P6"/>
    <mergeCell ref="Q6:Q8"/>
    <mergeCell ref="D7:O7"/>
    <mergeCell ref="P7:P8"/>
  </mergeCells>
  <printOptions horizontalCentered="1"/>
  <pageMargins left="0" right="0" top="0.4330708661417323" bottom="0.5118110236220472" header="0.3937007874015748" footer="0.31496062992125984"/>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codeName="Sheet8"/>
  <dimension ref="A1:AI26"/>
  <sheetViews>
    <sheetView view="pageBreakPreview" zoomScaleSheetLayoutView="100" zoomScalePageLayoutView="0" workbookViewId="0" topLeftCell="A4">
      <selection activeCell="A1" sqref="A1:A2"/>
    </sheetView>
  </sheetViews>
  <sheetFormatPr defaultColWidth="9.140625" defaultRowHeight="12.75"/>
  <cols>
    <col min="1" max="1" width="4.8515625" style="104" customWidth="1"/>
    <col min="2" max="2" width="18.7109375" style="104" customWidth="1"/>
    <col min="3" max="3" width="7.00390625" style="104" customWidth="1"/>
    <col min="4" max="4" width="11.00390625" style="104" customWidth="1"/>
    <col min="5" max="5" width="12.7109375" style="104" customWidth="1"/>
    <col min="6" max="6" width="16.8515625" style="104" customWidth="1"/>
    <col min="7" max="7" width="10.7109375" style="104" customWidth="1"/>
    <col min="8" max="8" width="5.7109375" style="104" customWidth="1"/>
    <col min="9" max="9" width="11.00390625" style="104" customWidth="1"/>
    <col min="10" max="10" width="10.00390625" style="104" customWidth="1"/>
    <col min="11" max="11" width="31.8515625" style="104" customWidth="1"/>
    <col min="12" max="12" width="11.28125" style="104" customWidth="1"/>
    <col min="13" max="16384" width="9.140625" style="104" customWidth="1"/>
  </cols>
  <sheetData>
    <row r="1" spans="1:4" ht="18.75" customHeight="1">
      <c r="A1" s="27" t="s">
        <v>322</v>
      </c>
      <c r="B1" s="95"/>
      <c r="C1" s="95"/>
      <c r="D1" s="95"/>
    </row>
    <row r="2" spans="1:12" ht="22.5" customHeight="1">
      <c r="A2" s="27" t="s">
        <v>323</v>
      </c>
      <c r="B2" s="95"/>
      <c r="C2" s="95"/>
      <c r="D2" s="95"/>
      <c r="L2" s="139" t="s">
        <v>195</v>
      </c>
    </row>
    <row r="3" spans="1:12" ht="21.75" customHeight="1">
      <c r="A3" s="105"/>
      <c r="B3" s="320" t="s">
        <v>223</v>
      </c>
      <c r="C3" s="320"/>
      <c r="D3" s="320"/>
      <c r="E3" s="320"/>
      <c r="F3" s="320"/>
      <c r="G3" s="320"/>
      <c r="H3" s="320"/>
      <c r="I3" s="320"/>
      <c r="J3" s="320"/>
      <c r="K3" s="320"/>
      <c r="L3" s="140"/>
    </row>
    <row r="4" spans="1:12" ht="15.75" customHeight="1">
      <c r="A4" s="105"/>
      <c r="B4" s="308" t="s">
        <v>311</v>
      </c>
      <c r="C4" s="308"/>
      <c r="D4" s="308"/>
      <c r="E4" s="308"/>
      <c r="F4" s="308"/>
      <c r="G4" s="308"/>
      <c r="H4" s="308"/>
      <c r="I4" s="308"/>
      <c r="J4" s="308"/>
      <c r="K4" s="308"/>
      <c r="L4" s="140"/>
    </row>
    <row r="5" spans="1:12" ht="18" customHeight="1">
      <c r="A5" s="105"/>
      <c r="B5" s="105"/>
      <c r="C5" s="105"/>
      <c r="D5" s="105"/>
      <c r="L5" s="140"/>
    </row>
    <row r="6" spans="1:12" s="123" customFormat="1" ht="38.25" customHeight="1">
      <c r="A6" s="330" t="s">
        <v>0</v>
      </c>
      <c r="B6" s="330" t="s">
        <v>35</v>
      </c>
      <c r="C6" s="330" t="s">
        <v>87</v>
      </c>
      <c r="D6" s="330"/>
      <c r="E6" s="334" t="s">
        <v>313</v>
      </c>
      <c r="F6" s="334" t="s">
        <v>33</v>
      </c>
      <c r="G6" s="331" t="s">
        <v>47</v>
      </c>
      <c r="H6" s="332"/>
      <c r="I6" s="333"/>
      <c r="J6" s="330" t="s">
        <v>46</v>
      </c>
      <c r="K6" s="334" t="s">
        <v>88</v>
      </c>
      <c r="L6" s="330" t="s">
        <v>32</v>
      </c>
    </row>
    <row r="7" spans="1:12" s="123" customFormat="1" ht="69" customHeight="1">
      <c r="A7" s="330"/>
      <c r="B7" s="330"/>
      <c r="C7" s="131" t="s">
        <v>75</v>
      </c>
      <c r="D7" s="131" t="s">
        <v>76</v>
      </c>
      <c r="E7" s="306"/>
      <c r="F7" s="306"/>
      <c r="G7" s="141" t="s">
        <v>270</v>
      </c>
      <c r="H7" s="141" t="s">
        <v>11</v>
      </c>
      <c r="I7" s="141" t="s">
        <v>107</v>
      </c>
      <c r="J7" s="330"/>
      <c r="K7" s="335"/>
      <c r="L7" s="330"/>
    </row>
    <row r="8" spans="1:12" s="110" customFormat="1" ht="12.75">
      <c r="A8" s="132" t="s">
        <v>3</v>
      </c>
      <c r="B8" s="132" t="s">
        <v>4</v>
      </c>
      <c r="C8" s="132">
        <v>1</v>
      </c>
      <c r="D8" s="132">
        <v>2</v>
      </c>
      <c r="E8" s="132">
        <v>3</v>
      </c>
      <c r="F8" s="132">
        <v>4</v>
      </c>
      <c r="G8" s="132">
        <v>5</v>
      </c>
      <c r="H8" s="132">
        <v>6</v>
      </c>
      <c r="I8" s="132">
        <v>7</v>
      </c>
      <c r="J8" s="132">
        <v>8</v>
      </c>
      <c r="K8" s="132">
        <v>9</v>
      </c>
      <c r="L8" s="132">
        <v>10</v>
      </c>
    </row>
    <row r="9" spans="1:12" s="201" customFormat="1" ht="18" customHeight="1">
      <c r="A9" s="191"/>
      <c r="B9" s="192"/>
      <c r="C9" s="192"/>
      <c r="D9" s="191"/>
      <c r="E9" s="191"/>
      <c r="F9" s="191"/>
      <c r="G9" s="191"/>
      <c r="H9" s="191"/>
      <c r="I9" s="191"/>
      <c r="J9" s="191"/>
      <c r="K9" s="191"/>
      <c r="L9" s="192"/>
    </row>
    <row r="10" spans="1:12" s="201" customFormat="1" ht="18" customHeight="1">
      <c r="A10" s="191"/>
      <c r="B10" s="192"/>
      <c r="C10" s="192"/>
      <c r="D10" s="191"/>
      <c r="E10" s="191"/>
      <c r="F10" s="191"/>
      <c r="G10" s="191"/>
      <c r="H10" s="191"/>
      <c r="I10" s="191"/>
      <c r="J10" s="191"/>
      <c r="K10" s="191"/>
      <c r="L10" s="192"/>
    </row>
    <row r="11" spans="1:12" s="201" customFormat="1" ht="18" customHeight="1">
      <c r="A11" s="191"/>
      <c r="B11" s="192"/>
      <c r="C11" s="192"/>
      <c r="D11" s="191"/>
      <c r="E11" s="191"/>
      <c r="F11" s="191"/>
      <c r="G11" s="191"/>
      <c r="H11" s="191"/>
      <c r="I11" s="191"/>
      <c r="J11" s="191"/>
      <c r="K11" s="191"/>
      <c r="L11" s="192"/>
    </row>
    <row r="12" spans="1:12" s="201" customFormat="1" ht="18" customHeight="1">
      <c r="A12" s="191"/>
      <c r="B12" s="192"/>
      <c r="C12" s="192"/>
      <c r="D12" s="191"/>
      <c r="E12" s="191"/>
      <c r="F12" s="191"/>
      <c r="G12" s="191"/>
      <c r="H12" s="191"/>
      <c r="I12" s="191"/>
      <c r="J12" s="191"/>
      <c r="K12" s="191"/>
      <c r="L12" s="192"/>
    </row>
    <row r="13" spans="1:12" s="201" customFormat="1" ht="18" customHeight="1">
      <c r="A13" s="191"/>
      <c r="B13" s="192"/>
      <c r="C13" s="192"/>
      <c r="D13" s="191"/>
      <c r="E13" s="191"/>
      <c r="F13" s="191"/>
      <c r="G13" s="191"/>
      <c r="H13" s="191"/>
      <c r="I13" s="191"/>
      <c r="J13" s="191"/>
      <c r="K13" s="191"/>
      <c r="L13" s="192"/>
    </row>
    <row r="14" spans="1:12" s="201" customFormat="1" ht="18" customHeight="1">
      <c r="A14" s="191"/>
      <c r="B14" s="192"/>
      <c r="C14" s="192"/>
      <c r="D14" s="192"/>
      <c r="E14" s="192"/>
      <c r="F14" s="192"/>
      <c r="G14" s="192"/>
      <c r="H14" s="192"/>
      <c r="I14" s="192"/>
      <c r="J14" s="192"/>
      <c r="K14" s="192"/>
      <c r="L14" s="192"/>
    </row>
    <row r="15" spans="1:12" s="114" customFormat="1" ht="18" customHeight="1">
      <c r="A15" s="113"/>
      <c r="B15" s="100"/>
      <c r="C15" s="113"/>
      <c r="D15" s="113"/>
      <c r="E15" s="113"/>
      <c r="F15" s="113"/>
      <c r="G15" s="113"/>
      <c r="H15" s="113"/>
      <c r="I15" s="113"/>
      <c r="J15" s="113"/>
      <c r="K15" s="113"/>
      <c r="L15" s="113"/>
    </row>
    <row r="16" spans="1:12" s="114" customFormat="1" ht="18" customHeight="1">
      <c r="A16" s="103"/>
      <c r="B16" s="101"/>
      <c r="C16" s="103"/>
      <c r="D16" s="103"/>
      <c r="E16" s="103"/>
      <c r="F16" s="103"/>
      <c r="G16" s="103"/>
      <c r="H16" s="103"/>
      <c r="I16" s="103"/>
      <c r="J16" s="103"/>
      <c r="K16" s="103"/>
      <c r="L16" s="103"/>
    </row>
    <row r="17" spans="9:35" s="120" customFormat="1" ht="18.75">
      <c r="I17" s="314" t="s">
        <v>644</v>
      </c>
      <c r="J17" s="314"/>
      <c r="K17" s="314"/>
      <c r="S17" s="123"/>
      <c r="T17" s="123"/>
      <c r="U17" s="123"/>
      <c r="V17" s="123"/>
      <c r="W17" s="123"/>
      <c r="X17" s="123"/>
      <c r="Y17" s="123"/>
      <c r="Z17" s="123"/>
      <c r="AA17" s="123"/>
      <c r="AB17" s="123"/>
      <c r="AC17" s="123"/>
      <c r="AD17" s="123"/>
      <c r="AE17" s="123"/>
      <c r="AF17" s="123"/>
      <c r="AG17" s="123"/>
      <c r="AH17" s="123"/>
      <c r="AI17" s="123"/>
    </row>
    <row r="18" spans="2:35" s="120" customFormat="1" ht="18.75">
      <c r="B18" s="119" t="s">
        <v>14</v>
      </c>
      <c r="I18" s="308" t="s">
        <v>69</v>
      </c>
      <c r="J18" s="308"/>
      <c r="K18" s="308"/>
      <c r="S18" s="123"/>
      <c r="T18" s="123"/>
      <c r="U18" s="123"/>
      <c r="V18" s="123"/>
      <c r="W18" s="123"/>
      <c r="X18" s="123"/>
      <c r="Y18" s="123"/>
      <c r="Z18" s="123"/>
      <c r="AA18" s="123"/>
      <c r="AB18" s="123"/>
      <c r="AC18" s="123"/>
      <c r="AD18" s="123"/>
      <c r="AE18" s="123"/>
      <c r="AF18" s="123"/>
      <c r="AG18" s="123"/>
      <c r="AH18" s="123"/>
      <c r="AI18" s="123"/>
    </row>
    <row r="19" spans="2:35" s="114" customFormat="1" ht="15.75">
      <c r="B19" s="122" t="s">
        <v>15</v>
      </c>
      <c r="I19" s="329" t="s">
        <v>68</v>
      </c>
      <c r="J19" s="329"/>
      <c r="K19" s="329"/>
      <c r="S19" s="104"/>
      <c r="T19" s="104"/>
      <c r="U19" s="104"/>
      <c r="V19" s="104"/>
      <c r="W19" s="104"/>
      <c r="X19" s="104"/>
      <c r="Y19" s="104"/>
      <c r="Z19" s="104"/>
      <c r="AA19" s="104"/>
      <c r="AB19" s="104"/>
      <c r="AC19" s="104"/>
      <c r="AD19" s="104"/>
      <c r="AE19" s="104"/>
      <c r="AF19" s="104"/>
      <c r="AG19" s="104"/>
      <c r="AH19" s="104"/>
      <c r="AI19" s="104"/>
    </row>
    <row r="26" spans="2:12" ht="15.75">
      <c r="B26" s="130" t="s">
        <v>374</v>
      </c>
      <c r="I26" s="309" t="s">
        <v>643</v>
      </c>
      <c r="J26" s="309"/>
      <c r="K26" s="309"/>
      <c r="L26" s="309"/>
    </row>
    <row r="28" s="142" customFormat="1" ht="30" customHeight="1"/>
  </sheetData>
  <sheetProtection/>
  <mergeCells count="15">
    <mergeCell ref="I26:L26"/>
    <mergeCell ref="B4:K4"/>
    <mergeCell ref="B3:K3"/>
    <mergeCell ref="L6:L7"/>
    <mergeCell ref="G6:I6"/>
    <mergeCell ref="E6:E7"/>
    <mergeCell ref="K6:K7"/>
    <mergeCell ref="I19:K19"/>
    <mergeCell ref="F6:F7"/>
    <mergeCell ref="I18:K18"/>
    <mergeCell ref="A6:A7"/>
    <mergeCell ref="B6:B7"/>
    <mergeCell ref="C6:D6"/>
    <mergeCell ref="I17:K17"/>
    <mergeCell ref="J6:J7"/>
  </mergeCells>
  <printOptions/>
  <pageMargins left="0.33" right="0.2" top="0.29" bottom="0.33" header="0.28" footer="0.33"/>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codeName="Sheet9"/>
  <dimension ref="A1:AH24"/>
  <sheetViews>
    <sheetView view="pageBreakPreview" zoomScaleSheetLayoutView="100" workbookViewId="0" topLeftCell="A1">
      <selection activeCell="D6" sqref="D6"/>
    </sheetView>
  </sheetViews>
  <sheetFormatPr defaultColWidth="9.140625" defaultRowHeight="12.75"/>
  <cols>
    <col min="1" max="1" width="4.8515625" style="104" customWidth="1"/>
    <col min="2" max="2" width="19.421875" style="104" customWidth="1"/>
    <col min="3" max="3" width="11.8515625" style="104" customWidth="1"/>
    <col min="4" max="4" width="11.00390625" style="104" customWidth="1"/>
    <col min="5" max="5" width="18.140625" style="104" customWidth="1"/>
    <col min="6" max="6" width="22.8515625" style="104" customWidth="1"/>
    <col min="7" max="7" width="13.421875" style="104" customWidth="1"/>
    <col min="8" max="8" width="10.140625" style="104" customWidth="1"/>
    <col min="9" max="9" width="10.8515625" style="104" customWidth="1"/>
    <col min="10" max="10" width="16.140625" style="104" customWidth="1"/>
    <col min="11" max="11" width="11.00390625" style="104" customWidth="1"/>
    <col min="12" max="16384" width="9.140625" style="104" customWidth="1"/>
  </cols>
  <sheetData>
    <row r="1" spans="1:4" ht="18.75" customHeight="1">
      <c r="A1" s="27" t="s">
        <v>322</v>
      </c>
      <c r="B1" s="95"/>
      <c r="C1" s="95"/>
      <c r="D1" s="95"/>
    </row>
    <row r="2" spans="1:11" ht="22.5" customHeight="1">
      <c r="A2" s="27" t="s">
        <v>323</v>
      </c>
      <c r="B2" s="95"/>
      <c r="C2" s="95"/>
      <c r="D2" s="95"/>
      <c r="K2" s="139" t="s">
        <v>89</v>
      </c>
    </row>
    <row r="3" spans="1:11" ht="55.5" customHeight="1">
      <c r="A3" s="336" t="s">
        <v>275</v>
      </c>
      <c r="B3" s="336"/>
      <c r="C3" s="336"/>
      <c r="D3" s="336"/>
      <c r="E3" s="336"/>
      <c r="F3" s="336"/>
      <c r="G3" s="336"/>
      <c r="H3" s="336"/>
      <c r="I3" s="336"/>
      <c r="J3" s="336"/>
      <c r="K3" s="336"/>
    </row>
    <row r="4" spans="1:10" ht="27" customHeight="1">
      <c r="A4" s="337"/>
      <c r="B4" s="337"/>
      <c r="C4" s="95"/>
      <c r="D4" s="313"/>
      <c r="E4" s="313"/>
      <c r="F4" s="313"/>
      <c r="G4" s="313"/>
      <c r="H4" s="313"/>
      <c r="I4" s="313"/>
      <c r="J4" s="313"/>
    </row>
    <row r="5" spans="1:11" s="123" customFormat="1" ht="38.25" customHeight="1">
      <c r="A5" s="330" t="s">
        <v>0</v>
      </c>
      <c r="B5" s="330" t="s">
        <v>35</v>
      </c>
      <c r="C5" s="330" t="s">
        <v>87</v>
      </c>
      <c r="D5" s="330"/>
      <c r="E5" s="334" t="s">
        <v>189</v>
      </c>
      <c r="F5" s="334" t="s">
        <v>191</v>
      </c>
      <c r="G5" s="330" t="s">
        <v>47</v>
      </c>
      <c r="H5" s="330"/>
      <c r="I5" s="330"/>
      <c r="J5" s="330" t="s">
        <v>190</v>
      </c>
      <c r="K5" s="330" t="s">
        <v>32</v>
      </c>
    </row>
    <row r="6" spans="1:11" s="123" customFormat="1" ht="55.5" customHeight="1">
      <c r="A6" s="330"/>
      <c r="B6" s="330"/>
      <c r="C6" s="131" t="s">
        <v>75</v>
      </c>
      <c r="D6" s="131" t="s">
        <v>76</v>
      </c>
      <c r="E6" s="306"/>
      <c r="F6" s="306"/>
      <c r="G6" s="141" t="s">
        <v>270</v>
      </c>
      <c r="H6" s="141" t="s">
        <v>11</v>
      </c>
      <c r="I6" s="141" t="s">
        <v>107</v>
      </c>
      <c r="J6" s="330"/>
      <c r="K6" s="330"/>
    </row>
    <row r="7" spans="1:11" s="110" customFormat="1" ht="12.75">
      <c r="A7" s="132" t="s">
        <v>3</v>
      </c>
      <c r="B7" s="132" t="s">
        <v>4</v>
      </c>
      <c r="C7" s="132">
        <v>1</v>
      </c>
      <c r="D7" s="132">
        <v>2</v>
      </c>
      <c r="E7" s="132">
        <v>3</v>
      </c>
      <c r="F7" s="132">
        <v>4</v>
      </c>
      <c r="G7" s="132">
        <v>5</v>
      </c>
      <c r="H7" s="132">
        <v>6</v>
      </c>
      <c r="I7" s="132">
        <v>7</v>
      </c>
      <c r="J7" s="132">
        <v>8</v>
      </c>
      <c r="K7" s="132">
        <v>9</v>
      </c>
    </row>
    <row r="8" spans="1:11" s="114" customFormat="1" ht="18" customHeight="1">
      <c r="A8" s="99">
        <v>1</v>
      </c>
      <c r="B8" s="111" t="s">
        <v>9</v>
      </c>
      <c r="C8" s="111"/>
      <c r="D8" s="111"/>
      <c r="E8" s="111"/>
      <c r="F8" s="111"/>
      <c r="G8" s="111"/>
      <c r="H8" s="111"/>
      <c r="I8" s="111"/>
      <c r="J8" s="111"/>
      <c r="K8" s="111"/>
    </row>
    <row r="9" spans="1:11" s="114" customFormat="1" ht="18" customHeight="1">
      <c r="A9" s="99">
        <v>2</v>
      </c>
      <c r="B9" s="111"/>
      <c r="C9" s="111"/>
      <c r="D9" s="111"/>
      <c r="E9" s="111"/>
      <c r="F9" s="111"/>
      <c r="G9" s="111"/>
      <c r="H9" s="111"/>
      <c r="I9" s="111"/>
      <c r="J9" s="111"/>
      <c r="K9" s="111"/>
    </row>
    <row r="10" spans="1:11" s="114" customFormat="1" ht="18" customHeight="1">
      <c r="A10" s="99"/>
      <c r="B10" s="111"/>
      <c r="C10" s="111"/>
      <c r="D10" s="111"/>
      <c r="E10" s="111"/>
      <c r="F10" s="111"/>
      <c r="G10" s="111"/>
      <c r="H10" s="111"/>
      <c r="I10" s="111"/>
      <c r="J10" s="111"/>
      <c r="K10" s="111"/>
    </row>
    <row r="11" spans="1:11" s="114" customFormat="1" ht="18" customHeight="1">
      <c r="A11" s="99"/>
      <c r="B11" s="111"/>
      <c r="C11" s="111"/>
      <c r="D11" s="111"/>
      <c r="E11" s="111"/>
      <c r="F11" s="111"/>
      <c r="G11" s="111"/>
      <c r="H11" s="111"/>
      <c r="I11" s="111"/>
      <c r="J11" s="111"/>
      <c r="K11" s="111"/>
    </row>
    <row r="12" spans="1:11" s="114" customFormat="1" ht="18" customHeight="1">
      <c r="A12" s="99"/>
      <c r="B12" s="111"/>
      <c r="C12" s="111"/>
      <c r="D12" s="111"/>
      <c r="E12" s="111"/>
      <c r="F12" s="111"/>
      <c r="G12" s="111"/>
      <c r="H12" s="111"/>
      <c r="I12" s="111"/>
      <c r="J12" s="111"/>
      <c r="K12" s="111"/>
    </row>
    <row r="13" spans="1:11" s="114" customFormat="1" ht="18" customHeight="1">
      <c r="A13" s="99"/>
      <c r="B13" s="111"/>
      <c r="C13" s="111"/>
      <c r="D13" s="111"/>
      <c r="E13" s="111"/>
      <c r="F13" s="111"/>
      <c r="G13" s="111"/>
      <c r="H13" s="111"/>
      <c r="I13" s="111"/>
      <c r="J13" s="111"/>
      <c r="K13" s="111"/>
    </row>
    <row r="14" spans="1:11" s="114" customFormat="1" ht="18" customHeight="1">
      <c r="A14" s="113"/>
      <c r="B14" s="100"/>
      <c r="C14" s="113"/>
      <c r="D14" s="113"/>
      <c r="E14" s="113"/>
      <c r="F14" s="113"/>
      <c r="G14" s="113"/>
      <c r="H14" s="113"/>
      <c r="I14" s="113"/>
      <c r="J14" s="113"/>
      <c r="K14" s="113"/>
    </row>
    <row r="15" s="120" customFormat="1" ht="15.75"/>
    <row r="16" spans="9:34" s="120" customFormat="1" ht="18.75">
      <c r="I16" s="314" t="s">
        <v>106</v>
      </c>
      <c r="J16" s="314"/>
      <c r="R16" s="123"/>
      <c r="S16" s="123"/>
      <c r="T16" s="123"/>
      <c r="U16" s="123"/>
      <c r="V16" s="123"/>
      <c r="W16" s="123"/>
      <c r="X16" s="123"/>
      <c r="Y16" s="123"/>
      <c r="Z16" s="123"/>
      <c r="AA16" s="123"/>
      <c r="AB16" s="123"/>
      <c r="AC16" s="123"/>
      <c r="AD16" s="123"/>
      <c r="AE16" s="123"/>
      <c r="AF16" s="123"/>
      <c r="AG16" s="123"/>
      <c r="AH16" s="123"/>
    </row>
    <row r="17" spans="2:34" s="120" customFormat="1" ht="18.75">
      <c r="B17" s="119" t="s">
        <v>14</v>
      </c>
      <c r="I17" s="308" t="s">
        <v>69</v>
      </c>
      <c r="J17" s="308"/>
      <c r="R17" s="123"/>
      <c r="S17" s="123"/>
      <c r="T17" s="123"/>
      <c r="U17" s="123"/>
      <c r="V17" s="123"/>
      <c r="W17" s="123"/>
      <c r="X17" s="123"/>
      <c r="Y17" s="123"/>
      <c r="Z17" s="123"/>
      <c r="AA17" s="123"/>
      <c r="AB17" s="123"/>
      <c r="AC17" s="123"/>
      <c r="AD17" s="123"/>
      <c r="AE17" s="123"/>
      <c r="AF17" s="123"/>
      <c r="AG17" s="123"/>
      <c r="AH17" s="123"/>
    </row>
    <row r="18" spans="2:34" s="120" customFormat="1" ht="15.75">
      <c r="B18" s="122" t="s">
        <v>15</v>
      </c>
      <c r="C18" s="114"/>
      <c r="D18" s="114"/>
      <c r="E18" s="114"/>
      <c r="F18" s="114"/>
      <c r="G18" s="114"/>
      <c r="H18" s="114"/>
      <c r="I18" s="329" t="s">
        <v>68</v>
      </c>
      <c r="J18" s="329"/>
      <c r="R18" s="123"/>
      <c r="S18" s="123"/>
      <c r="T18" s="123"/>
      <c r="U18" s="123"/>
      <c r="V18" s="123"/>
      <c r="W18" s="123"/>
      <c r="X18" s="123"/>
      <c r="Y18" s="123"/>
      <c r="Z18" s="123"/>
      <c r="AA18" s="123"/>
      <c r="AB18" s="123"/>
      <c r="AC18" s="123"/>
      <c r="AD18" s="123"/>
      <c r="AE18" s="123"/>
      <c r="AF18" s="123"/>
      <c r="AG18" s="123"/>
      <c r="AH18" s="123"/>
    </row>
    <row r="19" spans="2:34" s="120" customFormat="1" ht="18.75">
      <c r="B19" s="119"/>
      <c r="I19" s="109"/>
      <c r="J19" s="109"/>
      <c r="R19" s="123"/>
      <c r="S19" s="123"/>
      <c r="T19" s="123"/>
      <c r="U19" s="123"/>
      <c r="V19" s="123"/>
      <c r="W19" s="123"/>
      <c r="X19" s="123"/>
      <c r="Y19" s="123"/>
      <c r="Z19" s="123"/>
      <c r="AA19" s="123"/>
      <c r="AB19" s="123"/>
      <c r="AC19" s="123"/>
      <c r="AD19" s="123"/>
      <c r="AE19" s="123"/>
      <c r="AF19" s="123"/>
      <c r="AG19" s="123"/>
      <c r="AH19" s="123"/>
    </row>
    <row r="20" spans="2:34" s="120" customFormat="1" ht="18.75">
      <c r="B20" s="119"/>
      <c r="I20" s="109"/>
      <c r="J20" s="109"/>
      <c r="R20" s="123"/>
      <c r="S20" s="123"/>
      <c r="T20" s="123"/>
      <c r="U20" s="123"/>
      <c r="V20" s="123"/>
      <c r="W20" s="123"/>
      <c r="X20" s="123"/>
      <c r="Y20" s="123"/>
      <c r="Z20" s="123"/>
      <c r="AA20" s="123"/>
      <c r="AB20" s="123"/>
      <c r="AC20" s="123"/>
      <c r="AD20" s="123"/>
      <c r="AE20" s="123"/>
      <c r="AF20" s="123"/>
      <c r="AG20" s="123"/>
      <c r="AH20" s="123"/>
    </row>
    <row r="21" spans="2:34" s="120" customFormat="1" ht="18.75">
      <c r="B21" s="119"/>
      <c r="I21" s="109"/>
      <c r="J21" s="109"/>
      <c r="R21" s="123"/>
      <c r="S21" s="123"/>
      <c r="T21" s="123"/>
      <c r="U21" s="123"/>
      <c r="V21" s="123"/>
      <c r="W21" s="123"/>
      <c r="X21" s="123"/>
      <c r="Y21" s="123"/>
      <c r="Z21" s="123"/>
      <c r="AA21" s="123"/>
      <c r="AB21" s="123"/>
      <c r="AC21" s="123"/>
      <c r="AD21" s="123"/>
      <c r="AE21" s="123"/>
      <c r="AF21" s="123"/>
      <c r="AG21" s="123"/>
      <c r="AH21" s="123"/>
    </row>
    <row r="22" spans="2:34" s="120" customFormat="1" ht="18.75">
      <c r="B22" s="119"/>
      <c r="I22" s="109"/>
      <c r="J22" s="109"/>
      <c r="R22" s="123"/>
      <c r="S22" s="123"/>
      <c r="T22" s="123"/>
      <c r="U22" s="123"/>
      <c r="V22" s="123"/>
      <c r="W22" s="123"/>
      <c r="X22" s="123"/>
      <c r="Y22" s="123"/>
      <c r="Z22" s="123"/>
      <c r="AA22" s="123"/>
      <c r="AB22" s="123"/>
      <c r="AC22" s="123"/>
      <c r="AD22" s="123"/>
      <c r="AE22" s="123"/>
      <c r="AF22" s="123"/>
      <c r="AG22" s="123"/>
      <c r="AH22" s="123"/>
    </row>
    <row r="23" spans="2:34" s="120" customFormat="1" ht="18.75">
      <c r="B23" s="119"/>
      <c r="I23" s="109"/>
      <c r="J23" s="109"/>
      <c r="R23" s="123"/>
      <c r="S23" s="123"/>
      <c r="T23" s="123"/>
      <c r="U23" s="123"/>
      <c r="V23" s="123"/>
      <c r="W23" s="123"/>
      <c r="X23" s="123"/>
      <c r="Y23" s="123"/>
      <c r="Z23" s="123"/>
      <c r="AA23" s="123"/>
      <c r="AB23" s="123"/>
      <c r="AC23" s="123"/>
      <c r="AD23" s="123"/>
      <c r="AE23" s="123"/>
      <c r="AF23" s="123"/>
      <c r="AG23" s="123"/>
      <c r="AH23" s="123"/>
    </row>
    <row r="24" spans="2:34" s="114" customFormat="1" ht="15.75">
      <c r="B24" s="89" t="s">
        <v>374</v>
      </c>
      <c r="C24" s="197"/>
      <c r="D24" s="197"/>
      <c r="E24" s="197"/>
      <c r="F24" s="197"/>
      <c r="G24" s="197"/>
      <c r="H24" s="197"/>
      <c r="I24" s="261" t="s">
        <v>329</v>
      </c>
      <c r="J24" s="261"/>
      <c r="R24" s="104"/>
      <c r="S24" s="104"/>
      <c r="T24" s="104"/>
      <c r="U24" s="104"/>
      <c r="V24" s="104"/>
      <c r="W24" s="104"/>
      <c r="X24" s="104"/>
      <c r="Y24" s="104"/>
      <c r="Z24" s="104"/>
      <c r="AA24" s="104"/>
      <c r="AB24" s="104"/>
      <c r="AC24" s="104"/>
      <c r="AD24" s="104"/>
      <c r="AE24" s="104"/>
      <c r="AF24" s="104"/>
      <c r="AG24" s="104"/>
      <c r="AH24" s="104"/>
    </row>
  </sheetData>
  <sheetProtection/>
  <mergeCells count="15">
    <mergeCell ref="I24:J24"/>
    <mergeCell ref="F5:F6"/>
    <mergeCell ref="A4:B4"/>
    <mergeCell ref="D4:J4"/>
    <mergeCell ref="A5:A6"/>
    <mergeCell ref="B5:B6"/>
    <mergeCell ref="C5:D5"/>
    <mergeCell ref="I16:J16"/>
    <mergeCell ref="E5:E6"/>
    <mergeCell ref="I18:J18"/>
    <mergeCell ref="A3:K3"/>
    <mergeCell ref="I17:J17"/>
    <mergeCell ref="J5:J6"/>
    <mergeCell ref="K5:K6"/>
    <mergeCell ref="G5:I5"/>
  </mergeCells>
  <printOptions horizontalCentered="1"/>
  <pageMargins left="0.43" right="0.2" top="0.29" bottom="0.33" header="0.28" footer="0.33"/>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 Trang</dc:creator>
  <cp:keywords/>
  <dc:description/>
  <cp:lastModifiedBy>Nguyen Van Phong</cp:lastModifiedBy>
  <cp:lastPrinted>2014-03-24T08:59:52Z</cp:lastPrinted>
  <dcterms:created xsi:type="dcterms:W3CDTF">2008-12-03T00:46:12Z</dcterms:created>
  <dcterms:modified xsi:type="dcterms:W3CDTF">2014-03-24T09:22:00Z</dcterms:modified>
  <cp:category/>
  <cp:version/>
  <cp:contentType/>
  <cp:contentStatus/>
</cp:coreProperties>
</file>