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280" windowHeight="8190" activeTab="0"/>
  </bookViews>
  <sheets>
    <sheet name="B3 TH" sheetId="1" r:id="rId1"/>
    <sheet name="Biểu số 3" sheetId="2" r:id="rId2"/>
  </sheets>
  <definedNames>
    <definedName name="_xlnm.Print_Titles" localSheetId="0">'B3 TH'!$8:$9</definedName>
    <definedName name="_xlnm.Print_Titles" localSheetId="1">'Biểu số 3'!$8:$9</definedName>
  </definedNames>
  <calcPr fullCalcOnLoad="1"/>
</workbook>
</file>

<file path=xl/sharedStrings.xml><?xml version="1.0" encoding="utf-8"?>
<sst xmlns="http://schemas.openxmlformats.org/spreadsheetml/2006/main" count="460" uniqueCount="87">
  <si>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</si>
  <si>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</si>
  <si>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</si>
  <si>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</si>
  <si>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</si>
  <si>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</si>
  <si>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</si>
  <si>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</si>
  <si>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</si>
  <si>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</si>
  <si>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</si>
  <si>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Kinh phí nhiệm vụ thường xuyên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</si>
  <si>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</si>
  <si>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</si>
  <si>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</si>
  <si>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</si>
  <si>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</si>
  <si>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</si>
  <si>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</si>
  <si>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</si>
  <si>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</si>
  <si>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</si>
  <si>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</si>
  <si>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</si>
  <si>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</si>
  <si>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</si>
  <si>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</si>
  <si>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</si>
  <si>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</si>
  <si>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</si>
  <si>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</si>
  <si>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</si>
  <si>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</si>
  <si>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</si>
  <si>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</si>
  <si>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</si>
  <si>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STT</t>
  </si>
  <si>
    <t>Nội dung</t>
  </si>
  <si>
    <t>I</t>
  </si>
  <si>
    <t>1.1</t>
  </si>
  <si>
    <t>1.2</t>
  </si>
  <si>
    <t>2.1</t>
  </si>
  <si>
    <t>a</t>
  </si>
  <si>
    <t>b</t>
  </si>
  <si>
    <t>2.2</t>
  </si>
  <si>
    <t>3.1</t>
  </si>
  <si>
    <t>3.2</t>
  </si>
  <si>
    <t>II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</si>
  <si>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</si>
  <si>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</si>
  <si>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</si>
  <si>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</si>
  <si>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</si>
  <si>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</si>
  <si>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</si>
  <si>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</si>
  <si>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</si>
  <si>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</si>
  <si>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</si>
  <si>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</si>
  <si>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</si>
  <si>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</si>
  <si>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</si>
  <si>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Biểu số 3 ban hành kèm theo Thông tư 61/2017/TT-BTC  ngày  15 tháng 6 năm 2017 của Bộ Tài Chính</t>
  </si>
  <si>
    <t>Dự toán năm</t>
  </si>
  <si>
    <t>Ước thực hiện quý/ 6 tháng/năm</t>
  </si>
  <si>
    <t>So sánh %</t>
  </si>
  <si>
    <t>Dự toán</t>
  </si>
  <si>
    <t xml:space="preserve">Cùng kỳ năm trước </t>
  </si>
  <si>
    <t xml:space="preserve">Thủ trưởng đơn vị </t>
  </si>
  <si>
    <t xml:space="preserve">ĐÁNH GIÁ THỰC HIỆN DỰ TOÁN THU - CHI NGÂN SÁCH </t>
  </si>
  <si>
    <t>QUÝ IV/2017</t>
  </si>
  <si>
    <t>QUÝ I/2018</t>
  </si>
  <si>
    <t>Thu học phí</t>
  </si>
  <si>
    <t xml:space="preserve"> TRƯỜNG THCS CAO THẮNG</t>
  </si>
  <si>
    <t xml:space="preserve">CHƯƠNG: 622    LOẠI 490    KHOẢN 493 </t>
  </si>
  <si>
    <t>Hạ Long, ngày 10 tháng 01 năm 2018</t>
  </si>
  <si>
    <t>Nguyễn Thị Nguyệt Quế</t>
  </si>
  <si>
    <t xml:space="preserve">CHƯƠNG: 622    LOẠI  070    KHOẢN 073 </t>
  </si>
  <si>
    <t>Thu  học phí</t>
  </si>
  <si>
    <t>Hạ Long, ngày 10 tháng 04 năm 2018</t>
  </si>
  <si>
    <t>Đỗ Thị Ngọc Lan</t>
  </si>
  <si>
    <t>HIỆU TRƯỞNG</t>
  </si>
  <si>
    <t xml:space="preserve"> TRƯỜNG TIỂU HỌC VÀ THCS BÃI CHÁY 2</t>
  </si>
  <si>
    <t>CHƯƠNG: 622    LOẠI 490    KHOẢN 492</t>
  </si>
  <si>
    <t>(Đã Ký)</t>
  </si>
  <si>
    <t>(Đã Kí)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</si>
</sst>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.00;[Red]#,##0.00"/>
    <numFmt numFmtId="178" formatCode="#,##0.0;[Red]#,##0.0"/>
    <numFmt numFmtId="179" formatCode="#.##0.0;[Red]#.##0.0"/>
    <numFmt numFmtId="180" formatCode="#.##0.00;[Red]#.##0.00"/>
    <numFmt numFmtId="181" formatCode="#.##0;[Red]#.##0"/>
    <numFmt numFmtId="182" formatCode="0.00;[Red]0.00"/>
    <numFmt numFmtId="183" formatCode="0.0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2">
    <font>
      <sz val="12"/>
      <name val="Times New Roman"/>
      <family val="0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78" fontId="0" fillId="0" borderId="1" xfId="0" applyNumberFormat="1" applyBorder="1" applyAlignment="1">
      <alignment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185" fontId="3" fillId="0" borderId="1" xfId="15" applyNumberFormat="1" applyFont="1" applyBorder="1" applyAlignment="1">
      <alignment/>
    </xf>
    <xf numFmtId="185" fontId="7" fillId="0" borderId="1" xfId="15" applyNumberFormat="1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9" fillId="0" borderId="0" xfId="15" applyNumberFormat="1" applyFont="1" applyAlignment="1">
      <alignment/>
    </xf>
    <xf numFmtId="171" fontId="0" fillId="0" borderId="0" xfId="15" applyNumberFormat="1" applyAlignment="1">
      <alignment/>
    </xf>
    <xf numFmtId="171" fontId="0" fillId="0" borderId="1" xfId="15" applyBorder="1" applyAlignment="1">
      <alignment/>
    </xf>
    <xf numFmtId="176" fontId="0" fillId="0" borderId="1" xfId="0" applyNumberFormat="1" applyFont="1" applyBorder="1" applyAlignment="1">
      <alignment/>
    </xf>
    <xf numFmtId="185" fontId="0" fillId="0" borderId="1" xfId="15" applyNumberFormat="1" applyFont="1" applyBorder="1" applyAlignment="1">
      <alignment/>
    </xf>
    <xf numFmtId="185" fontId="10" fillId="0" borderId="1" xfId="15" applyNumberFormat="1" applyFont="1" applyBorder="1" applyAlignment="1">
      <alignment/>
    </xf>
    <xf numFmtId="185" fontId="0" fillId="0" borderId="1" xfId="15" applyNumberFormat="1" applyBorder="1" applyAlignment="1">
      <alignment/>
    </xf>
    <xf numFmtId="0" fontId="1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/>
    </xf>
    <xf numFmtId="185" fontId="0" fillId="0" borderId="1" xfId="0" applyNumberFormat="1" applyBorder="1" applyAlignment="1">
      <alignment/>
    </xf>
    <xf numFmtId="185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1" fontId="0" fillId="0" borderId="3" xfId="15" applyNumberFormat="1" applyBorder="1" applyAlignment="1">
      <alignment horizontal="center" vertical="center" wrapText="1"/>
    </xf>
    <xf numFmtId="171" fontId="0" fillId="0" borderId="4" xfId="15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1" fontId="10" fillId="0" borderId="0" xfId="15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79">
      <selection activeCell="G86" sqref="G86"/>
    </sheetView>
  </sheetViews>
  <sheetFormatPr defaultColWidth="9.00390625" defaultRowHeight="15.75"/>
  <cols>
    <col min="1" max="1" width="6.125" style="0" customWidth="1"/>
    <col min="2" max="2" width="34.625" style="0" customWidth="1"/>
    <col min="3" max="3" width="15.875" style="19" customWidth="1"/>
    <col min="4" max="4" width="15.875" style="0" customWidth="1"/>
    <col min="5" max="5" width="10.50390625" style="0" customWidth="1"/>
    <col min="6" max="6" width="10.625" style="0" customWidth="1"/>
    <col min="11" max="11" width="11.875" style="0" bestFit="1" customWidth="1"/>
  </cols>
  <sheetData>
    <row r="1" spans="1:7" ht="15.75">
      <c r="A1" s="33" t="s">
        <v>63</v>
      </c>
      <c r="B1" s="33"/>
      <c r="C1" s="33"/>
      <c r="D1" s="33"/>
      <c r="E1" s="33"/>
      <c r="F1" s="33"/>
      <c r="G1" s="2"/>
    </row>
    <row r="3" spans="1:3" ht="18.75">
      <c r="A3" s="7" t="s">
        <v>83</v>
      </c>
      <c r="B3" s="7"/>
      <c r="C3" s="18"/>
    </row>
    <row r="4" spans="1:3" s="27" customFormat="1" ht="15.75">
      <c r="A4" s="25" t="s">
        <v>84</v>
      </c>
      <c r="B4" s="25"/>
      <c r="C4" s="26"/>
    </row>
    <row r="6" spans="1:6" ht="18.75">
      <c r="A6" s="31" t="s">
        <v>70</v>
      </c>
      <c r="B6" s="31"/>
      <c r="C6" s="31"/>
      <c r="D6" s="31"/>
      <c r="E6" s="31"/>
      <c r="F6" s="31"/>
    </row>
    <row r="7" spans="1:6" ht="18.75">
      <c r="A7" s="34" t="s">
        <v>71</v>
      </c>
      <c r="B7" s="34"/>
      <c r="C7" s="34"/>
      <c r="D7" s="34"/>
      <c r="E7" s="34"/>
      <c r="F7" s="34"/>
    </row>
    <row r="8" spans="1:6" ht="20.25" customHeight="1">
      <c r="A8" s="35" t="s">
        <v>36</v>
      </c>
      <c r="B8" s="35" t="s">
        <v>37</v>
      </c>
      <c r="C8" s="37" t="s">
        <v>64</v>
      </c>
      <c r="D8" s="35" t="s">
        <v>65</v>
      </c>
      <c r="E8" s="39" t="s">
        <v>66</v>
      </c>
      <c r="F8" s="40"/>
    </row>
    <row r="9" spans="1:6" ht="31.5" customHeight="1">
      <c r="A9" s="36"/>
      <c r="B9" s="36"/>
      <c r="C9" s="38"/>
      <c r="D9" s="36"/>
      <c r="E9" s="6" t="s">
        <v>67</v>
      </c>
      <c r="F9" s="6" t="s">
        <v>68</v>
      </c>
    </row>
    <row r="10" spans="1:6" ht="32.25" customHeight="1">
      <c r="A10" s="3" t="s">
        <v>38</v>
      </c>
      <c r="B10" s="4" t="s">
        <v>0</v>
      </c>
      <c r="C10" s="17"/>
      <c r="D10" s="8"/>
      <c r="E10" s="1"/>
      <c r="F10" s="1"/>
    </row>
    <row r="11" spans="1:6" ht="16.5">
      <c r="A11" s="3">
        <v>1</v>
      </c>
      <c r="B11" s="4" t="s">
        <v>1</v>
      </c>
      <c r="C11" s="17"/>
      <c r="D11" s="8"/>
      <c r="E11" s="1"/>
      <c r="F11" s="1"/>
    </row>
    <row r="12" spans="1:6" ht="16.5">
      <c r="A12" s="3" t="s">
        <v>39</v>
      </c>
      <c r="B12" s="4" t="s">
        <v>2</v>
      </c>
      <c r="C12" s="17"/>
      <c r="D12" s="8"/>
      <c r="E12" s="1"/>
      <c r="F12" s="1"/>
    </row>
    <row r="13" spans="1:6" ht="16.5">
      <c r="A13" s="3"/>
      <c r="B13" s="4" t="s">
        <v>73</v>
      </c>
      <c r="C13" s="22"/>
      <c r="D13" s="21"/>
      <c r="E13" s="29"/>
      <c r="F13" s="22"/>
    </row>
    <row r="14" spans="1:6" ht="16.5">
      <c r="A14" s="3"/>
      <c r="B14" s="4" t="s">
        <v>4</v>
      </c>
      <c r="C14" s="17"/>
      <c r="D14" s="8"/>
      <c r="E14" s="1"/>
      <c r="F14" s="1"/>
    </row>
    <row r="15" spans="1:6" ht="16.5">
      <c r="A15" s="3"/>
      <c r="B15" s="4" t="s">
        <v>5</v>
      </c>
      <c r="C15" s="17"/>
      <c r="D15" s="8"/>
      <c r="E15" s="1"/>
      <c r="F15" s="1"/>
    </row>
    <row r="16" spans="1:6" ht="16.5">
      <c r="A16" s="3" t="s">
        <v>40</v>
      </c>
      <c r="B16" s="4" t="s">
        <v>6</v>
      </c>
      <c r="C16" s="17"/>
      <c r="D16" s="8"/>
      <c r="E16" s="1"/>
      <c r="F16" s="1"/>
    </row>
    <row r="17" spans="1:6" ht="16.5">
      <c r="A17" s="3"/>
      <c r="B17" s="4" t="s">
        <v>7</v>
      </c>
      <c r="C17" s="17"/>
      <c r="D17" s="8"/>
      <c r="E17" s="1"/>
      <c r="F17" s="1"/>
    </row>
    <row r="18" spans="1:6" ht="16.5">
      <c r="A18" s="3"/>
      <c r="B18" s="4" t="s">
        <v>8</v>
      </c>
      <c r="C18" s="17"/>
      <c r="D18" s="8"/>
      <c r="E18" s="1"/>
      <c r="F18" s="1"/>
    </row>
    <row r="19" spans="1:6" ht="16.5">
      <c r="A19" s="3"/>
      <c r="B19" s="4" t="s">
        <v>5</v>
      </c>
      <c r="C19" s="17"/>
      <c r="D19" s="8"/>
      <c r="E19" s="1"/>
      <c r="F19" s="1"/>
    </row>
    <row r="20" spans="1:6" ht="16.5">
      <c r="A20" s="3">
        <v>2</v>
      </c>
      <c r="B20" s="4" t="s">
        <v>9</v>
      </c>
      <c r="C20" s="15"/>
      <c r="D20" s="15"/>
      <c r="E20" s="15"/>
      <c r="F20" s="15"/>
    </row>
    <row r="21" spans="1:6" ht="16.5">
      <c r="A21" s="3" t="s">
        <v>41</v>
      </c>
      <c r="B21" s="4" t="s">
        <v>10</v>
      </c>
      <c r="C21" s="15"/>
      <c r="D21" s="8"/>
      <c r="E21" s="1"/>
      <c r="F21" s="28"/>
    </row>
    <row r="22" spans="1:6" ht="16.5">
      <c r="A22" s="3" t="s">
        <v>42</v>
      </c>
      <c r="B22" s="4" t="s">
        <v>11</v>
      </c>
      <c r="C22" s="15"/>
      <c r="D22" s="8"/>
      <c r="E22" s="24"/>
      <c r="F22" s="24"/>
    </row>
    <row r="23" spans="1:6" ht="33">
      <c r="A23" s="3" t="s">
        <v>43</v>
      </c>
      <c r="B23" s="4" t="s">
        <v>12</v>
      </c>
      <c r="C23" s="17"/>
      <c r="D23" s="8"/>
      <c r="E23" s="1"/>
      <c r="F23" s="1"/>
    </row>
    <row r="24" spans="1:6" ht="16.5">
      <c r="A24" s="3" t="s">
        <v>44</v>
      </c>
      <c r="B24" s="4" t="s">
        <v>13</v>
      </c>
      <c r="C24" s="17"/>
      <c r="D24" s="8"/>
      <c r="E24" s="1"/>
      <c r="F24" s="1"/>
    </row>
    <row r="25" spans="1:6" ht="16.5">
      <c r="A25" s="3" t="s">
        <v>42</v>
      </c>
      <c r="B25" s="4" t="s">
        <v>14</v>
      </c>
      <c r="C25" s="17"/>
      <c r="D25" s="8"/>
      <c r="E25" s="1"/>
      <c r="F25" s="1"/>
    </row>
    <row r="26" spans="1:6" ht="33">
      <c r="A26" s="3" t="s">
        <v>43</v>
      </c>
      <c r="B26" s="4" t="s">
        <v>15</v>
      </c>
      <c r="C26" s="17"/>
      <c r="D26" s="8"/>
      <c r="E26" s="1"/>
      <c r="F26" s="1"/>
    </row>
    <row r="27" spans="1:6" ht="16.5">
      <c r="A27" s="3">
        <v>3</v>
      </c>
      <c r="B27" s="4" t="s">
        <v>16</v>
      </c>
      <c r="C27" s="17"/>
      <c r="D27" s="8"/>
      <c r="E27" s="1"/>
      <c r="F27" s="1"/>
    </row>
    <row r="28" spans="1:6" ht="16.5">
      <c r="A28" s="3" t="s">
        <v>45</v>
      </c>
      <c r="B28" s="4" t="s">
        <v>2</v>
      </c>
      <c r="C28" s="17"/>
      <c r="D28" s="8"/>
      <c r="E28" s="1"/>
      <c r="F28" s="1"/>
    </row>
    <row r="29" spans="1:6" ht="16.5">
      <c r="A29" s="3"/>
      <c r="B29" s="4" t="s">
        <v>3</v>
      </c>
      <c r="C29" s="17"/>
      <c r="D29" s="8"/>
      <c r="E29" s="1"/>
      <c r="F29" s="1"/>
    </row>
    <row r="30" spans="1:6" ht="16.5">
      <c r="A30" s="3"/>
      <c r="B30" s="4" t="s">
        <v>4</v>
      </c>
      <c r="C30" s="17"/>
      <c r="D30" s="8"/>
      <c r="E30" s="1"/>
      <c r="F30" s="1"/>
    </row>
    <row r="31" spans="1:6" ht="16.5">
      <c r="A31" s="3"/>
      <c r="B31" s="4" t="s">
        <v>5</v>
      </c>
      <c r="C31" s="17"/>
      <c r="D31" s="8"/>
      <c r="E31" s="1"/>
      <c r="F31" s="1"/>
    </row>
    <row r="32" spans="1:6" ht="16.5">
      <c r="A32" s="3" t="s">
        <v>46</v>
      </c>
      <c r="B32" s="4" t="s">
        <v>6</v>
      </c>
      <c r="C32" s="17"/>
      <c r="D32" s="8"/>
      <c r="E32" s="1"/>
      <c r="F32" s="1"/>
    </row>
    <row r="33" spans="1:6" ht="16.5">
      <c r="A33" s="3"/>
      <c r="B33" s="4" t="s">
        <v>7</v>
      </c>
      <c r="C33" s="17"/>
      <c r="D33" s="8"/>
      <c r="E33" s="1"/>
      <c r="F33" s="1"/>
    </row>
    <row r="34" spans="1:6" ht="16.5">
      <c r="A34" s="3"/>
      <c r="B34" s="4" t="s">
        <v>8</v>
      </c>
      <c r="C34" s="17"/>
      <c r="D34" s="8"/>
      <c r="E34" s="1"/>
      <c r="F34" s="1"/>
    </row>
    <row r="35" spans="1:6" ht="16.5">
      <c r="A35" s="3"/>
      <c r="B35" s="4" t="s">
        <v>5</v>
      </c>
      <c r="C35" s="17"/>
      <c r="D35" s="8"/>
      <c r="E35" s="1"/>
      <c r="F35" s="1"/>
    </row>
    <row r="36" spans="1:6" ht="16.5">
      <c r="A36" s="3" t="s">
        <v>47</v>
      </c>
      <c r="B36" s="4" t="s">
        <v>17</v>
      </c>
      <c r="C36" s="16">
        <f>C37+C40+C47+C50+C53+C56+C59+C62+C65+C68+C71</f>
        <v>2795720000</v>
      </c>
      <c r="D36" s="16">
        <f>D37+D40+D47+D50+D53+D56+D59+D62+D65+D68+D71</f>
        <v>0</v>
      </c>
      <c r="E36" s="10"/>
      <c r="F36" s="10"/>
    </row>
    <row r="37" spans="1:6" ht="16.5">
      <c r="A37" s="3">
        <v>1</v>
      </c>
      <c r="B37" s="4" t="s">
        <v>13</v>
      </c>
      <c r="C37" s="16"/>
      <c r="D37" s="9"/>
      <c r="E37" s="10"/>
      <c r="F37" s="10"/>
    </row>
    <row r="38" spans="1:6" ht="16.5">
      <c r="A38" s="3" t="s">
        <v>39</v>
      </c>
      <c r="B38" s="4" t="s">
        <v>14</v>
      </c>
      <c r="C38" s="15"/>
      <c r="D38" s="8"/>
      <c r="E38" s="11"/>
      <c r="F38" s="11"/>
    </row>
    <row r="39" spans="1:6" ht="33">
      <c r="A39" s="3" t="s">
        <v>40</v>
      </c>
      <c r="B39" s="4" t="s">
        <v>15</v>
      </c>
      <c r="C39" s="15"/>
      <c r="D39" s="8"/>
      <c r="E39" s="1"/>
      <c r="F39" s="1"/>
    </row>
    <row r="40" spans="1:6" ht="16.5">
      <c r="A40" s="3">
        <v>2</v>
      </c>
      <c r="B40" s="4" t="s">
        <v>18</v>
      </c>
      <c r="C40" s="17"/>
      <c r="D40" s="8"/>
      <c r="E40" s="1"/>
      <c r="F40" s="1"/>
    </row>
    <row r="41" spans="1:6" ht="33">
      <c r="A41" s="3" t="s">
        <v>41</v>
      </c>
      <c r="B41" s="4" t="s">
        <v>19</v>
      </c>
      <c r="C41" s="17"/>
      <c r="D41" s="8"/>
      <c r="E41" s="1"/>
      <c r="F41" s="1"/>
    </row>
    <row r="42" spans="1:6" ht="33">
      <c r="A42" s="3"/>
      <c r="B42" s="5" t="s">
        <v>20</v>
      </c>
      <c r="C42" s="17"/>
      <c r="D42" s="8"/>
      <c r="E42" s="1"/>
      <c r="F42" s="1"/>
    </row>
    <row r="43" spans="1:6" ht="33">
      <c r="A43" s="3"/>
      <c r="B43" s="5" t="s">
        <v>21</v>
      </c>
      <c r="C43" s="17"/>
      <c r="D43" s="8"/>
      <c r="E43" s="1"/>
      <c r="F43" s="1"/>
    </row>
    <row r="44" spans="1:6" ht="33">
      <c r="A44" s="3"/>
      <c r="B44" s="5" t="s">
        <v>22</v>
      </c>
      <c r="C44" s="17"/>
      <c r="D44" s="8"/>
      <c r="E44" s="1"/>
      <c r="F44" s="1"/>
    </row>
    <row r="45" spans="1:6" ht="33">
      <c r="A45" s="3" t="s">
        <v>44</v>
      </c>
      <c r="B45" s="4" t="s">
        <v>23</v>
      </c>
      <c r="C45" s="17"/>
      <c r="D45" s="8"/>
      <c r="E45" s="1"/>
      <c r="F45" s="1"/>
    </row>
    <row r="46" spans="1:6" ht="33">
      <c r="A46" s="3" t="s">
        <v>48</v>
      </c>
      <c r="B46" s="4" t="s">
        <v>12</v>
      </c>
      <c r="C46" s="17"/>
      <c r="D46" s="8"/>
      <c r="E46" s="1"/>
      <c r="F46" s="1"/>
    </row>
    <row r="47" spans="1:6" s="14" customFormat="1" ht="33">
      <c r="A47" s="12">
        <v>3</v>
      </c>
      <c r="B47" s="13" t="s">
        <v>24</v>
      </c>
      <c r="C47" s="16">
        <f>C48+C49</f>
        <v>2795720000</v>
      </c>
      <c r="D47" s="16"/>
      <c r="E47" s="16"/>
      <c r="F47" s="16"/>
    </row>
    <row r="48" spans="1:6" ht="16.5">
      <c r="A48" s="3" t="s">
        <v>45</v>
      </c>
      <c r="B48" s="4" t="s">
        <v>11</v>
      </c>
      <c r="C48" s="15">
        <v>2772520000</v>
      </c>
      <c r="D48" s="8">
        <v>2460685738</v>
      </c>
      <c r="E48" s="28">
        <f>D48/C48%</f>
        <v>88.75267763622986</v>
      </c>
      <c r="F48" s="30">
        <f>D48/974301000%</f>
        <v>252.5590898500566</v>
      </c>
    </row>
    <row r="49" spans="1:6" ht="33">
      <c r="A49" s="3" t="s">
        <v>46</v>
      </c>
      <c r="B49" s="4" t="s">
        <v>12</v>
      </c>
      <c r="C49" s="15">
        <v>23200000</v>
      </c>
      <c r="D49" s="8">
        <v>14135200</v>
      </c>
      <c r="E49" s="24">
        <f>D49/C49%</f>
        <v>60.92758620689655</v>
      </c>
      <c r="F49" s="30">
        <f>D49/16259000%</f>
        <v>86.93769604526723</v>
      </c>
    </row>
    <row r="50" spans="1:6" ht="16.5">
      <c r="A50" s="3">
        <v>4</v>
      </c>
      <c r="B50" s="4" t="s">
        <v>25</v>
      </c>
      <c r="C50" s="17"/>
      <c r="D50" s="8"/>
      <c r="E50" s="1"/>
      <c r="F50" s="1"/>
    </row>
    <row r="51" spans="1:6" ht="16.5">
      <c r="A51" s="3" t="s">
        <v>49</v>
      </c>
      <c r="B51" s="4" t="s">
        <v>11</v>
      </c>
      <c r="C51" s="17"/>
      <c r="D51" s="8"/>
      <c r="E51" s="1"/>
      <c r="F51" s="1"/>
    </row>
    <row r="52" spans="1:6" ht="33">
      <c r="A52" s="3" t="s">
        <v>50</v>
      </c>
      <c r="B52" s="4" t="s">
        <v>12</v>
      </c>
      <c r="C52" s="17"/>
      <c r="D52" s="8"/>
      <c r="E52" s="1"/>
      <c r="F52" s="1"/>
    </row>
    <row r="53" spans="1:6" ht="16.5">
      <c r="A53" s="3">
        <v>5</v>
      </c>
      <c r="B53" s="4" t="s">
        <v>26</v>
      </c>
      <c r="C53" s="17"/>
      <c r="D53" s="8"/>
      <c r="E53" s="1"/>
      <c r="F53" s="1"/>
    </row>
    <row r="54" spans="1:6" ht="16.5">
      <c r="A54" s="3" t="s">
        <v>51</v>
      </c>
      <c r="B54" s="4" t="s">
        <v>11</v>
      </c>
      <c r="C54" s="17"/>
      <c r="D54" s="8"/>
      <c r="E54" s="1"/>
      <c r="F54" s="1"/>
    </row>
    <row r="55" spans="1:6" ht="33">
      <c r="A55" s="3" t="s">
        <v>52</v>
      </c>
      <c r="B55" s="4" t="s">
        <v>12</v>
      </c>
      <c r="C55" s="17"/>
      <c r="D55" s="8"/>
      <c r="E55" s="1"/>
      <c r="F55" s="1"/>
    </row>
    <row r="56" spans="1:6" ht="16.5">
      <c r="A56" s="3">
        <v>6</v>
      </c>
      <c r="B56" s="4" t="s">
        <v>27</v>
      </c>
      <c r="C56" s="17"/>
      <c r="D56" s="8"/>
      <c r="E56" s="1"/>
      <c r="F56" s="1"/>
    </row>
    <row r="57" spans="1:6" ht="16.5">
      <c r="A57" s="3" t="s">
        <v>53</v>
      </c>
      <c r="B57" s="4" t="s">
        <v>11</v>
      </c>
      <c r="C57" s="17"/>
      <c r="D57" s="8"/>
      <c r="E57" s="1"/>
      <c r="F57" s="1"/>
    </row>
    <row r="58" spans="1:6" ht="33">
      <c r="A58" s="3" t="s">
        <v>54</v>
      </c>
      <c r="B58" s="4" t="s">
        <v>12</v>
      </c>
      <c r="C58" s="17"/>
      <c r="D58" s="8"/>
      <c r="E58" s="1"/>
      <c r="F58" s="1"/>
    </row>
    <row r="59" spans="1:6" ht="16.5">
      <c r="A59" s="3">
        <v>7</v>
      </c>
      <c r="B59" s="4" t="s">
        <v>28</v>
      </c>
      <c r="C59" s="17"/>
      <c r="D59" s="8"/>
      <c r="E59" s="1"/>
      <c r="F59" s="1"/>
    </row>
    <row r="60" spans="1:6" ht="16.5">
      <c r="A60" s="3" t="s">
        <v>55</v>
      </c>
      <c r="B60" s="4" t="s">
        <v>11</v>
      </c>
      <c r="C60" s="17"/>
      <c r="D60" s="8"/>
      <c r="E60" s="1"/>
      <c r="F60" s="1"/>
    </row>
    <row r="61" spans="1:6" ht="33">
      <c r="A61" s="3" t="s">
        <v>56</v>
      </c>
      <c r="B61" s="4" t="s">
        <v>12</v>
      </c>
      <c r="C61" s="17"/>
      <c r="D61" s="8"/>
      <c r="E61" s="1"/>
      <c r="F61" s="1"/>
    </row>
    <row r="62" spans="1:6" ht="16.5">
      <c r="A62" s="3">
        <v>8</v>
      </c>
      <c r="B62" s="4" t="s">
        <v>29</v>
      </c>
      <c r="C62" s="17"/>
      <c r="D62" s="8"/>
      <c r="E62" s="1"/>
      <c r="F62" s="1"/>
    </row>
    <row r="63" spans="1:6" ht="16.5">
      <c r="A63" s="3" t="s">
        <v>57</v>
      </c>
      <c r="B63" s="4" t="s">
        <v>11</v>
      </c>
      <c r="C63" s="17"/>
      <c r="D63" s="8"/>
      <c r="E63" s="1"/>
      <c r="F63" s="1"/>
    </row>
    <row r="64" spans="1:6" ht="33">
      <c r="A64" s="3" t="s">
        <v>58</v>
      </c>
      <c r="B64" s="4" t="s">
        <v>12</v>
      </c>
      <c r="C64" s="17"/>
      <c r="D64" s="8"/>
      <c r="E64" s="1"/>
      <c r="F64" s="1"/>
    </row>
    <row r="65" spans="1:6" ht="33">
      <c r="A65" s="3">
        <v>9</v>
      </c>
      <c r="B65" s="4" t="s">
        <v>30</v>
      </c>
      <c r="C65" s="17"/>
      <c r="D65" s="8"/>
      <c r="E65" s="1"/>
      <c r="F65" s="1"/>
    </row>
    <row r="66" spans="1:6" ht="16.5">
      <c r="A66" s="3" t="s">
        <v>59</v>
      </c>
      <c r="B66" s="4" t="s">
        <v>11</v>
      </c>
      <c r="C66" s="17"/>
      <c r="D66" s="8"/>
      <c r="E66" s="1"/>
      <c r="F66" s="1"/>
    </row>
    <row r="67" spans="1:6" ht="33">
      <c r="A67" s="3" t="s">
        <v>60</v>
      </c>
      <c r="B67" s="4" t="s">
        <v>12</v>
      </c>
      <c r="C67" s="17"/>
      <c r="D67" s="8"/>
      <c r="E67" s="1"/>
      <c r="F67" s="1"/>
    </row>
    <row r="68" spans="1:6" ht="16.5">
      <c r="A68" s="3">
        <v>10</v>
      </c>
      <c r="B68" s="4" t="s">
        <v>31</v>
      </c>
      <c r="C68" s="17"/>
      <c r="D68" s="8"/>
      <c r="E68" s="1"/>
      <c r="F68" s="1"/>
    </row>
    <row r="69" spans="1:6" ht="16.5">
      <c r="A69" s="3" t="s">
        <v>61</v>
      </c>
      <c r="B69" s="4" t="s">
        <v>11</v>
      </c>
      <c r="C69" s="17"/>
      <c r="D69" s="8"/>
      <c r="E69" s="1"/>
      <c r="F69" s="1"/>
    </row>
    <row r="70" spans="1:6" ht="33">
      <c r="A70" s="3" t="s">
        <v>62</v>
      </c>
      <c r="B70" s="4" t="s">
        <v>12</v>
      </c>
      <c r="C70" s="17"/>
      <c r="D70" s="8"/>
      <c r="E70" s="1"/>
      <c r="F70" s="1"/>
    </row>
    <row r="71" spans="1:6" ht="16.5">
      <c r="A71" s="3">
        <v>11</v>
      </c>
      <c r="B71" s="4" t="s">
        <v>32</v>
      </c>
      <c r="C71" s="17"/>
      <c r="D71" s="8"/>
      <c r="E71" s="1"/>
      <c r="F71" s="1"/>
    </row>
    <row r="72" spans="1:6" ht="16.5">
      <c r="A72" s="3">
        <v>1</v>
      </c>
      <c r="B72" s="4" t="s">
        <v>33</v>
      </c>
      <c r="C72" s="17"/>
      <c r="D72" s="8"/>
      <c r="E72" s="1"/>
      <c r="F72" s="1"/>
    </row>
    <row r="73" spans="1:6" ht="33">
      <c r="A73" s="3"/>
      <c r="B73" s="5" t="s">
        <v>34</v>
      </c>
      <c r="C73" s="17"/>
      <c r="D73" s="8"/>
      <c r="E73" s="1"/>
      <c r="F73" s="1"/>
    </row>
    <row r="74" spans="1:6" ht="16.5">
      <c r="A74" s="3">
        <v>2</v>
      </c>
      <c r="B74" s="4" t="s">
        <v>32</v>
      </c>
      <c r="C74" s="17"/>
      <c r="D74" s="8"/>
      <c r="E74" s="1"/>
      <c r="F74" s="1"/>
    </row>
    <row r="75" spans="1:6" ht="33">
      <c r="A75" s="3"/>
      <c r="B75" s="5" t="s">
        <v>35</v>
      </c>
      <c r="C75" s="17"/>
      <c r="D75" s="8"/>
      <c r="E75" s="1"/>
      <c r="F75" s="1"/>
    </row>
    <row r="77" spans="3:6" ht="18.75">
      <c r="C77" s="32" t="s">
        <v>76</v>
      </c>
      <c r="D77" s="32"/>
      <c r="E77" s="32"/>
      <c r="F77" s="32"/>
    </row>
    <row r="78" spans="3:6" ht="18.75">
      <c r="C78" s="31" t="s">
        <v>69</v>
      </c>
      <c r="D78" s="31"/>
      <c r="E78" s="31"/>
      <c r="F78" s="31"/>
    </row>
    <row r="79" spans="3:6" ht="15.75">
      <c r="C79" s="41" t="s">
        <v>82</v>
      </c>
      <c r="D79" s="41"/>
      <c r="E79" s="41"/>
      <c r="F79" s="41"/>
    </row>
    <row r="82" spans="4:5" ht="15.75">
      <c r="D82" s="42" t="s">
        <v>86</v>
      </c>
      <c r="E82" s="42"/>
    </row>
    <row r="85" spans="3:6" ht="18.75">
      <c r="C85" s="31" t="s">
        <v>81</v>
      </c>
      <c r="D85" s="31"/>
      <c r="E85" s="31"/>
      <c r="F85" s="31"/>
    </row>
    <row r="122" spans="1:6" ht="15.75">
      <c r="A122" s="33" t="s">
        <v>63</v>
      </c>
      <c r="B122" s="33"/>
      <c r="C122" s="33"/>
      <c r="D122" s="33"/>
      <c r="E122" s="33"/>
      <c r="F122" s="33"/>
    </row>
    <row r="124" spans="1:3" ht="18.75">
      <c r="A124" s="7" t="s">
        <v>74</v>
      </c>
      <c r="B124" s="7"/>
      <c r="C124" s="18"/>
    </row>
    <row r="125" spans="1:3" ht="18.75">
      <c r="A125" s="7" t="s">
        <v>78</v>
      </c>
      <c r="B125" s="7"/>
      <c r="C125" s="18"/>
    </row>
    <row r="127" spans="1:6" ht="18.75">
      <c r="A127" s="31" t="s">
        <v>70</v>
      </c>
      <c r="B127" s="31"/>
      <c r="C127" s="31"/>
      <c r="D127" s="31"/>
      <c r="E127" s="31"/>
      <c r="F127" s="31"/>
    </row>
    <row r="128" spans="1:6" ht="18.75">
      <c r="A128" s="34" t="s">
        <v>72</v>
      </c>
      <c r="B128" s="34"/>
      <c r="C128" s="34"/>
      <c r="D128" s="34"/>
      <c r="E128" s="34"/>
      <c r="F128" s="34"/>
    </row>
    <row r="129" spans="1:6" ht="15.75">
      <c r="A129" s="35" t="s">
        <v>36</v>
      </c>
      <c r="B129" s="35" t="s">
        <v>37</v>
      </c>
      <c r="C129" s="37" t="s">
        <v>64</v>
      </c>
      <c r="D129" s="35" t="s">
        <v>65</v>
      </c>
      <c r="E129" s="39" t="s">
        <v>66</v>
      </c>
      <c r="F129" s="40"/>
    </row>
    <row r="130" spans="1:6" ht="31.5">
      <c r="A130" s="36"/>
      <c r="B130" s="36"/>
      <c r="C130" s="38"/>
      <c r="D130" s="36"/>
      <c r="E130" s="6" t="s">
        <v>67</v>
      </c>
      <c r="F130" s="6" t="s">
        <v>68</v>
      </c>
    </row>
    <row r="131" spans="1:6" ht="33">
      <c r="A131" s="3" t="s">
        <v>38</v>
      </c>
      <c r="B131" s="4" t="s">
        <v>0</v>
      </c>
      <c r="C131" s="17"/>
      <c r="D131" s="8"/>
      <c r="E131" s="1"/>
      <c r="F131" s="1"/>
    </row>
    <row r="132" spans="1:6" ht="16.5">
      <c r="A132" s="3">
        <v>1</v>
      </c>
      <c r="B132" s="4" t="s">
        <v>1</v>
      </c>
      <c r="C132" s="17"/>
      <c r="D132" s="8"/>
      <c r="E132" s="1"/>
      <c r="F132" s="1"/>
    </row>
    <row r="133" spans="1:6" ht="16.5">
      <c r="A133" s="3" t="s">
        <v>39</v>
      </c>
      <c r="B133" s="4" t="s">
        <v>2</v>
      </c>
      <c r="C133" s="17"/>
      <c r="D133" s="8"/>
      <c r="E133" s="1"/>
      <c r="F133" s="1"/>
    </row>
    <row r="134" spans="1:6" ht="16.5">
      <c r="A134" s="3"/>
      <c r="B134" s="4" t="s">
        <v>79</v>
      </c>
      <c r="C134" s="15">
        <v>372600000</v>
      </c>
      <c r="D134" s="8"/>
      <c r="E134" s="1"/>
      <c r="F134" s="1"/>
    </row>
    <row r="135" spans="1:6" ht="16.5">
      <c r="A135" s="3"/>
      <c r="B135" s="4" t="s">
        <v>4</v>
      </c>
      <c r="C135" s="17"/>
      <c r="D135" s="8"/>
      <c r="E135" s="1"/>
      <c r="F135" s="1"/>
    </row>
    <row r="136" spans="1:6" ht="16.5">
      <c r="A136" s="3"/>
      <c r="B136" s="4" t="s">
        <v>5</v>
      </c>
      <c r="C136" s="17"/>
      <c r="D136" s="8"/>
      <c r="E136" s="1"/>
      <c r="F136" s="1"/>
    </row>
    <row r="137" spans="1:6" ht="16.5">
      <c r="A137" s="3" t="s">
        <v>40</v>
      </c>
      <c r="B137" s="4" t="s">
        <v>6</v>
      </c>
      <c r="C137" s="17"/>
      <c r="D137" s="8"/>
      <c r="E137" s="1"/>
      <c r="F137" s="1"/>
    </row>
    <row r="138" spans="1:6" ht="16.5">
      <c r="A138" s="3"/>
      <c r="B138" s="4" t="s">
        <v>7</v>
      </c>
      <c r="C138" s="17"/>
      <c r="D138" s="8"/>
      <c r="E138" s="1"/>
      <c r="F138" s="1"/>
    </row>
    <row r="139" spans="1:6" ht="16.5">
      <c r="A139" s="3"/>
      <c r="B139" s="4" t="s">
        <v>8</v>
      </c>
      <c r="C139" s="17"/>
      <c r="D139" s="8"/>
      <c r="E139" s="1"/>
      <c r="F139" s="1"/>
    </row>
    <row r="140" spans="1:6" ht="16.5">
      <c r="A140" s="3"/>
      <c r="B140" s="4" t="s">
        <v>5</v>
      </c>
      <c r="C140" s="17"/>
      <c r="D140" s="8"/>
      <c r="E140" s="1"/>
      <c r="F140" s="1"/>
    </row>
    <row r="141" spans="1:6" ht="16.5">
      <c r="A141" s="3">
        <v>2</v>
      </c>
      <c r="B141" s="4" t="s">
        <v>9</v>
      </c>
      <c r="C141" s="15">
        <f>SUM(C142:C144)</f>
        <v>372600000</v>
      </c>
      <c r="D141" s="15">
        <f>SUM(D142:D144)</f>
        <v>42053800</v>
      </c>
      <c r="E141" s="15">
        <f>SUM(E142:E144)</f>
        <v>11.286580783682233</v>
      </c>
      <c r="F141" s="15">
        <f>SUM(F142:F144)</f>
        <v>2562.6934795856187</v>
      </c>
    </row>
    <row r="142" spans="1:6" ht="16.5">
      <c r="A142" s="3" t="s">
        <v>41</v>
      </c>
      <c r="B142" s="4" t="s">
        <v>10</v>
      </c>
      <c r="C142" s="17"/>
      <c r="D142" s="8"/>
      <c r="E142" s="1"/>
      <c r="F142" s="1"/>
    </row>
    <row r="143" spans="1:6" ht="16.5">
      <c r="A143" s="3" t="s">
        <v>42</v>
      </c>
      <c r="B143" s="4" t="s">
        <v>11</v>
      </c>
      <c r="C143" s="15">
        <v>372600000</v>
      </c>
      <c r="D143" s="24">
        <v>42053800</v>
      </c>
      <c r="E143" s="24">
        <f>D143/C143%</f>
        <v>11.286580783682233</v>
      </c>
      <c r="F143" s="24">
        <f>D143/1641000%</f>
        <v>2562.6934795856187</v>
      </c>
    </row>
    <row r="144" spans="1:6" ht="33">
      <c r="A144" s="3" t="s">
        <v>43</v>
      </c>
      <c r="B144" s="4" t="s">
        <v>12</v>
      </c>
      <c r="C144" s="17"/>
      <c r="D144" s="8"/>
      <c r="E144" s="1"/>
      <c r="F144" s="1"/>
    </row>
    <row r="145" spans="1:6" ht="16.5">
      <c r="A145" s="3" t="s">
        <v>44</v>
      </c>
      <c r="B145" s="4" t="s">
        <v>13</v>
      </c>
      <c r="C145" s="17"/>
      <c r="D145" s="8"/>
      <c r="E145" s="1"/>
      <c r="F145" s="1"/>
    </row>
    <row r="146" spans="1:6" ht="16.5">
      <c r="A146" s="3" t="s">
        <v>42</v>
      </c>
      <c r="B146" s="4" t="s">
        <v>14</v>
      </c>
      <c r="C146" s="17"/>
      <c r="D146" s="8"/>
      <c r="E146" s="1"/>
      <c r="F146" s="1"/>
    </row>
    <row r="147" spans="1:6" ht="33">
      <c r="A147" s="3" t="s">
        <v>43</v>
      </c>
      <c r="B147" s="4" t="s">
        <v>15</v>
      </c>
      <c r="C147" s="17"/>
      <c r="D147" s="8"/>
      <c r="E147" s="1"/>
      <c r="F147" s="1"/>
    </row>
    <row r="148" spans="1:6" ht="16.5">
      <c r="A148" s="3">
        <v>3</v>
      </c>
      <c r="B148" s="4" t="s">
        <v>16</v>
      </c>
      <c r="C148" s="17"/>
      <c r="D148" s="8"/>
      <c r="E148" s="1"/>
      <c r="F148" s="1"/>
    </row>
    <row r="149" spans="1:6" ht="16.5">
      <c r="A149" s="3" t="s">
        <v>45</v>
      </c>
      <c r="B149" s="4" t="s">
        <v>2</v>
      </c>
      <c r="C149" s="17"/>
      <c r="D149" s="8"/>
      <c r="E149" s="1"/>
      <c r="F149" s="1"/>
    </row>
    <row r="150" spans="1:6" ht="16.5">
      <c r="A150" s="3"/>
      <c r="B150" s="4" t="s">
        <v>3</v>
      </c>
      <c r="C150" s="17"/>
      <c r="D150" s="8"/>
      <c r="E150" s="1"/>
      <c r="F150" s="1"/>
    </row>
    <row r="151" spans="1:6" ht="16.5">
      <c r="A151" s="3"/>
      <c r="B151" s="4" t="s">
        <v>4</v>
      </c>
      <c r="C151" s="17"/>
      <c r="D151" s="8"/>
      <c r="E151" s="1"/>
      <c r="F151" s="1"/>
    </row>
    <row r="152" spans="1:11" ht="16.5">
      <c r="A152" s="3"/>
      <c r="B152" s="4" t="s">
        <v>5</v>
      </c>
      <c r="C152" s="17"/>
      <c r="D152" s="8"/>
      <c r="E152" s="1"/>
      <c r="F152" s="1"/>
      <c r="K152">
        <f>80000*167000</f>
        <v>13360000000</v>
      </c>
    </row>
    <row r="153" spans="1:6" ht="16.5">
      <c r="A153" s="3" t="s">
        <v>46</v>
      </c>
      <c r="B153" s="4" t="s">
        <v>6</v>
      </c>
      <c r="C153" s="17"/>
      <c r="D153" s="8"/>
      <c r="E153" s="1"/>
      <c r="F153" s="1"/>
    </row>
    <row r="154" spans="1:6" ht="16.5">
      <c r="A154" s="3"/>
      <c r="B154" s="4" t="s">
        <v>7</v>
      </c>
      <c r="C154" s="17"/>
      <c r="D154" s="8"/>
      <c r="E154" s="1"/>
      <c r="F154" s="1"/>
    </row>
    <row r="155" spans="1:6" ht="16.5">
      <c r="A155" s="3"/>
      <c r="B155" s="4" t="s">
        <v>8</v>
      </c>
      <c r="C155" s="17"/>
      <c r="D155" s="8"/>
      <c r="E155" s="1"/>
      <c r="F155" s="1"/>
    </row>
    <row r="156" spans="1:6" ht="16.5">
      <c r="A156" s="3"/>
      <c r="B156" s="4" t="s">
        <v>5</v>
      </c>
      <c r="C156" s="17"/>
      <c r="D156" s="8"/>
      <c r="E156" s="1"/>
      <c r="F156" s="1"/>
    </row>
    <row r="157" spans="1:6" ht="30" customHeight="1">
      <c r="A157" s="3" t="s">
        <v>47</v>
      </c>
      <c r="B157" s="4" t="s">
        <v>17</v>
      </c>
      <c r="C157" s="16">
        <f>C158+C161+C168+C171+C174+C177+C180+C183+C186+C189+C192</f>
        <v>3919130000</v>
      </c>
      <c r="D157" s="23"/>
      <c r="E157" s="10"/>
      <c r="F157" s="10"/>
    </row>
    <row r="158" spans="1:6" ht="30" customHeight="1">
      <c r="A158" s="3">
        <v>1</v>
      </c>
      <c r="B158" s="4" t="s">
        <v>13</v>
      </c>
      <c r="C158" s="16"/>
      <c r="D158" s="23"/>
      <c r="E158" s="10"/>
      <c r="F158" s="10"/>
    </row>
    <row r="159" spans="1:6" ht="30" customHeight="1">
      <c r="A159" s="3" t="s">
        <v>39</v>
      </c>
      <c r="B159" s="4" t="s">
        <v>14</v>
      </c>
      <c r="C159" s="15"/>
      <c r="D159" s="24"/>
      <c r="E159" s="11"/>
      <c r="F159" s="11"/>
    </row>
    <row r="160" spans="1:6" ht="30" customHeight="1">
      <c r="A160" s="3" t="s">
        <v>40</v>
      </c>
      <c r="B160" s="4" t="s">
        <v>15</v>
      </c>
      <c r="C160" s="15"/>
      <c r="D160" s="24"/>
      <c r="E160" s="1"/>
      <c r="F160" s="1"/>
    </row>
    <row r="161" spans="1:6" ht="16.5">
      <c r="A161" s="3">
        <v>2</v>
      </c>
      <c r="B161" s="4" t="s">
        <v>18</v>
      </c>
      <c r="C161" s="17"/>
      <c r="D161" s="8"/>
      <c r="E161" s="1"/>
      <c r="F161" s="1"/>
    </row>
    <row r="162" spans="1:6" ht="33">
      <c r="A162" s="3" t="s">
        <v>41</v>
      </c>
      <c r="B162" s="4" t="s">
        <v>19</v>
      </c>
      <c r="C162" s="17"/>
      <c r="D162" s="8"/>
      <c r="E162" s="1"/>
      <c r="F162" s="1"/>
    </row>
    <row r="163" spans="1:6" ht="33">
      <c r="A163" s="3"/>
      <c r="B163" s="5" t="s">
        <v>20</v>
      </c>
      <c r="C163" s="17"/>
      <c r="D163" s="8"/>
      <c r="E163" s="1"/>
      <c r="F163" s="1"/>
    </row>
    <row r="164" spans="1:6" ht="33">
      <c r="A164" s="3"/>
      <c r="B164" s="5" t="s">
        <v>21</v>
      </c>
      <c r="C164" s="17"/>
      <c r="D164" s="8"/>
      <c r="E164" s="1"/>
      <c r="F164" s="1"/>
    </row>
    <row r="165" spans="1:6" ht="33">
      <c r="A165" s="3"/>
      <c r="B165" s="5" t="s">
        <v>22</v>
      </c>
      <c r="C165" s="17"/>
      <c r="D165" s="8"/>
      <c r="E165" s="1"/>
      <c r="F165" s="1"/>
    </row>
    <row r="166" spans="1:6" ht="33">
      <c r="A166" s="3" t="s">
        <v>44</v>
      </c>
      <c r="B166" s="4" t="s">
        <v>23</v>
      </c>
      <c r="C166" s="17"/>
      <c r="D166" s="8"/>
      <c r="E166" s="1"/>
      <c r="F166" s="1"/>
    </row>
    <row r="167" spans="1:6" ht="33">
      <c r="A167" s="3" t="s">
        <v>48</v>
      </c>
      <c r="B167" s="4" t="s">
        <v>12</v>
      </c>
      <c r="C167" s="17"/>
      <c r="D167" s="8"/>
      <c r="E167" s="1"/>
      <c r="F167" s="1"/>
    </row>
    <row r="168" spans="1:6" s="14" customFormat="1" ht="33">
      <c r="A168" s="12">
        <v>3</v>
      </c>
      <c r="B168" s="13" t="s">
        <v>24</v>
      </c>
      <c r="C168" s="16">
        <f>C169+C170</f>
        <v>3919130000</v>
      </c>
      <c r="D168" s="9"/>
      <c r="E168" s="10"/>
      <c r="F168" s="10"/>
    </row>
    <row r="169" spans="1:6" ht="16.5">
      <c r="A169" s="3" t="s">
        <v>45</v>
      </c>
      <c r="B169" s="4" t="s">
        <v>11</v>
      </c>
      <c r="C169" s="22">
        <v>3886000000</v>
      </c>
      <c r="D169" s="22">
        <v>826262000</v>
      </c>
      <c r="E169" s="30">
        <f>D169/C169%</f>
        <v>21.262532166752443</v>
      </c>
      <c r="F169" s="30">
        <f>D169/851653000%</f>
        <v>97.01862143384689</v>
      </c>
    </row>
    <row r="170" spans="1:6" ht="33">
      <c r="A170" s="3" t="s">
        <v>46</v>
      </c>
      <c r="B170" s="4" t="s">
        <v>12</v>
      </c>
      <c r="C170" s="22">
        <v>33130000</v>
      </c>
      <c r="D170" s="22"/>
      <c r="E170" s="20">
        <f>D170/C170</f>
        <v>0</v>
      </c>
      <c r="F170" s="1"/>
    </row>
    <row r="171" spans="1:6" ht="16.5">
      <c r="A171" s="3">
        <v>4</v>
      </c>
      <c r="B171" s="4" t="s">
        <v>25</v>
      </c>
      <c r="C171" s="17"/>
      <c r="D171" s="8"/>
      <c r="E171" s="1"/>
      <c r="F171" s="1"/>
    </row>
    <row r="172" spans="1:6" ht="16.5">
      <c r="A172" s="3" t="s">
        <v>49</v>
      </c>
      <c r="B172" s="4" t="s">
        <v>11</v>
      </c>
      <c r="C172" s="17"/>
      <c r="D172" s="8"/>
      <c r="E172" s="1"/>
      <c r="F172" s="1"/>
    </row>
    <row r="173" spans="1:6" ht="33">
      <c r="A173" s="3" t="s">
        <v>50</v>
      </c>
      <c r="B173" s="4" t="s">
        <v>12</v>
      </c>
      <c r="C173" s="17"/>
      <c r="D173" s="8"/>
      <c r="E173" s="1"/>
      <c r="F173" s="1"/>
    </row>
    <row r="174" spans="1:6" ht="16.5">
      <c r="A174" s="3">
        <v>5</v>
      </c>
      <c r="B174" s="4" t="s">
        <v>26</v>
      </c>
      <c r="C174" s="17"/>
      <c r="D174" s="8"/>
      <c r="E174" s="1"/>
      <c r="F174" s="1"/>
    </row>
    <row r="175" spans="1:6" ht="16.5">
      <c r="A175" s="3" t="s">
        <v>51</v>
      </c>
      <c r="B175" s="4" t="s">
        <v>11</v>
      </c>
      <c r="C175" s="17"/>
      <c r="D175" s="8"/>
      <c r="E175" s="1"/>
      <c r="F175" s="1"/>
    </row>
    <row r="176" spans="1:6" ht="33">
      <c r="A176" s="3" t="s">
        <v>52</v>
      </c>
      <c r="B176" s="4" t="s">
        <v>12</v>
      </c>
      <c r="C176" s="17"/>
      <c r="D176" s="8"/>
      <c r="E176" s="1"/>
      <c r="F176" s="1"/>
    </row>
    <row r="177" spans="1:6" ht="16.5">
      <c r="A177" s="3">
        <v>6</v>
      </c>
      <c r="B177" s="4" t="s">
        <v>27</v>
      </c>
      <c r="C177" s="17"/>
      <c r="D177" s="8"/>
      <c r="E177" s="1"/>
      <c r="F177" s="1"/>
    </row>
    <row r="178" spans="1:6" ht="16.5">
      <c r="A178" s="3" t="s">
        <v>53</v>
      </c>
      <c r="B178" s="4" t="s">
        <v>11</v>
      </c>
      <c r="C178" s="17"/>
      <c r="D178" s="8"/>
      <c r="E178" s="1"/>
      <c r="F178" s="1"/>
    </row>
    <row r="179" spans="1:6" ht="33">
      <c r="A179" s="3" t="s">
        <v>54</v>
      </c>
      <c r="B179" s="4" t="s">
        <v>12</v>
      </c>
      <c r="C179" s="17"/>
      <c r="D179" s="8"/>
      <c r="E179" s="1"/>
      <c r="F179" s="1"/>
    </row>
    <row r="180" spans="1:6" ht="16.5">
      <c r="A180" s="3">
        <v>7</v>
      </c>
      <c r="B180" s="4" t="s">
        <v>28</v>
      </c>
      <c r="C180" s="17"/>
      <c r="D180" s="8"/>
      <c r="E180" s="1"/>
      <c r="F180" s="1"/>
    </row>
    <row r="181" spans="1:6" ht="16.5">
      <c r="A181" s="3" t="s">
        <v>55</v>
      </c>
      <c r="B181" s="4" t="s">
        <v>11</v>
      </c>
      <c r="C181" s="17"/>
      <c r="D181" s="8"/>
      <c r="E181" s="1"/>
      <c r="F181" s="1"/>
    </row>
    <row r="182" spans="1:6" ht="33">
      <c r="A182" s="3" t="s">
        <v>56</v>
      </c>
      <c r="B182" s="4" t="s">
        <v>12</v>
      </c>
      <c r="C182" s="17"/>
      <c r="D182" s="8"/>
      <c r="E182" s="1"/>
      <c r="F182" s="1"/>
    </row>
    <row r="183" spans="1:6" ht="16.5">
      <c r="A183" s="3">
        <v>8</v>
      </c>
      <c r="B183" s="4" t="s">
        <v>29</v>
      </c>
      <c r="C183" s="17"/>
      <c r="D183" s="8"/>
      <c r="E183" s="1"/>
      <c r="F183" s="1"/>
    </row>
    <row r="184" spans="1:6" ht="16.5">
      <c r="A184" s="3" t="s">
        <v>57</v>
      </c>
      <c r="B184" s="4" t="s">
        <v>11</v>
      </c>
      <c r="C184" s="17"/>
      <c r="D184" s="8"/>
      <c r="E184" s="1"/>
      <c r="F184" s="1"/>
    </row>
    <row r="185" spans="1:6" ht="33">
      <c r="A185" s="3" t="s">
        <v>58</v>
      </c>
      <c r="B185" s="4" t="s">
        <v>12</v>
      </c>
      <c r="C185" s="17"/>
      <c r="D185" s="8"/>
      <c r="E185" s="1"/>
      <c r="F185" s="1"/>
    </row>
    <row r="186" spans="1:6" ht="33">
      <c r="A186" s="3">
        <v>9</v>
      </c>
      <c r="B186" s="4" t="s">
        <v>30</v>
      </c>
      <c r="C186" s="17"/>
      <c r="D186" s="8"/>
      <c r="E186" s="1"/>
      <c r="F186" s="1"/>
    </row>
    <row r="187" spans="1:6" ht="16.5">
      <c r="A187" s="3" t="s">
        <v>59</v>
      </c>
      <c r="B187" s="4" t="s">
        <v>11</v>
      </c>
      <c r="C187" s="17"/>
      <c r="D187" s="8"/>
      <c r="E187" s="1"/>
      <c r="F187" s="1"/>
    </row>
    <row r="188" spans="1:6" ht="33">
      <c r="A188" s="3" t="s">
        <v>60</v>
      </c>
      <c r="B188" s="4" t="s">
        <v>12</v>
      </c>
      <c r="C188" s="17"/>
      <c r="D188" s="8"/>
      <c r="E188" s="1"/>
      <c r="F188" s="1"/>
    </row>
    <row r="189" spans="1:6" ht="16.5">
      <c r="A189" s="3">
        <v>10</v>
      </c>
      <c r="B189" s="4" t="s">
        <v>31</v>
      </c>
      <c r="C189" s="17"/>
      <c r="D189" s="8"/>
      <c r="E189" s="1"/>
      <c r="F189" s="1"/>
    </row>
    <row r="190" spans="1:6" ht="16.5">
      <c r="A190" s="3" t="s">
        <v>61</v>
      </c>
      <c r="B190" s="4" t="s">
        <v>11</v>
      </c>
      <c r="C190" s="17"/>
      <c r="D190" s="8"/>
      <c r="E190" s="1"/>
      <c r="F190" s="1"/>
    </row>
    <row r="191" spans="1:6" ht="33">
      <c r="A191" s="3" t="s">
        <v>62</v>
      </c>
      <c r="B191" s="4" t="s">
        <v>12</v>
      </c>
      <c r="C191" s="17"/>
      <c r="D191" s="8"/>
      <c r="E191" s="1"/>
      <c r="F191" s="1"/>
    </row>
    <row r="192" spans="1:6" ht="16.5">
      <c r="A192" s="3">
        <v>11</v>
      </c>
      <c r="B192" s="4" t="s">
        <v>32</v>
      </c>
      <c r="C192" s="17"/>
      <c r="D192" s="8"/>
      <c r="E192" s="1"/>
      <c r="F192" s="1"/>
    </row>
    <row r="193" spans="1:6" ht="16.5">
      <c r="A193" s="3">
        <v>1</v>
      </c>
      <c r="B193" s="4" t="s">
        <v>33</v>
      </c>
      <c r="C193" s="17"/>
      <c r="D193" s="8"/>
      <c r="E193" s="1"/>
      <c r="F193" s="1"/>
    </row>
    <row r="194" spans="1:6" ht="33">
      <c r="A194" s="3"/>
      <c r="B194" s="5" t="s">
        <v>34</v>
      </c>
      <c r="C194" s="17"/>
      <c r="D194" s="8"/>
      <c r="E194" s="1"/>
      <c r="F194" s="1"/>
    </row>
    <row r="195" spans="1:6" ht="16.5">
      <c r="A195" s="3">
        <v>2</v>
      </c>
      <c r="B195" s="4" t="s">
        <v>32</v>
      </c>
      <c r="C195" s="17"/>
      <c r="D195" s="8"/>
      <c r="E195" s="1"/>
      <c r="F195" s="1"/>
    </row>
    <row r="196" spans="1:6" ht="33">
      <c r="A196" s="3"/>
      <c r="B196" s="5" t="s">
        <v>35</v>
      </c>
      <c r="C196" s="17"/>
      <c r="D196" s="8"/>
      <c r="E196" s="1"/>
      <c r="F196" s="1"/>
    </row>
    <row r="198" spans="3:6" ht="18.75">
      <c r="C198" s="32" t="s">
        <v>80</v>
      </c>
      <c r="D198" s="32"/>
      <c r="E198" s="32"/>
      <c r="F198" s="32"/>
    </row>
    <row r="199" spans="3:6" ht="18.75">
      <c r="C199" s="31" t="s">
        <v>69</v>
      </c>
      <c r="D199" s="31"/>
      <c r="E199" s="31"/>
      <c r="F199" s="31"/>
    </row>
    <row r="206" spans="3:6" ht="18.75">
      <c r="C206" s="31" t="s">
        <v>77</v>
      </c>
      <c r="D206" s="31"/>
      <c r="E206" s="31"/>
      <c r="F206" s="31"/>
    </row>
    <row r="239" spans="1:6" ht="15.75">
      <c r="A239" s="33"/>
      <c r="B239" s="33"/>
      <c r="C239" s="33"/>
      <c r="D239" s="33"/>
      <c r="E239" s="33"/>
      <c r="F239" s="33"/>
    </row>
    <row r="241" spans="1:3" ht="18.75">
      <c r="A241" s="7"/>
      <c r="B241" s="7"/>
      <c r="C241" s="18"/>
    </row>
    <row r="249" spans="3:6" ht="18.75">
      <c r="C249" s="31"/>
      <c r="D249" s="31"/>
      <c r="E249" s="31"/>
      <c r="F249" s="31"/>
    </row>
  </sheetData>
  <mergeCells count="26">
    <mergeCell ref="A1:F1"/>
    <mergeCell ref="A6:F6"/>
    <mergeCell ref="A7:F7"/>
    <mergeCell ref="A8:A9"/>
    <mergeCell ref="B8:B9"/>
    <mergeCell ref="C8:C9"/>
    <mergeCell ref="D8:D9"/>
    <mergeCell ref="E8:F8"/>
    <mergeCell ref="C77:F77"/>
    <mergeCell ref="C78:F78"/>
    <mergeCell ref="C79:F79"/>
    <mergeCell ref="C85:F85"/>
    <mergeCell ref="D82:E82"/>
    <mergeCell ref="A122:F122"/>
    <mergeCell ref="A127:F127"/>
    <mergeCell ref="A128:F128"/>
    <mergeCell ref="A129:A130"/>
    <mergeCell ref="B129:B130"/>
    <mergeCell ref="C129:C130"/>
    <mergeCell ref="D129:D130"/>
    <mergeCell ref="E129:F129"/>
    <mergeCell ref="C249:F249"/>
    <mergeCell ref="C198:F198"/>
    <mergeCell ref="C199:F199"/>
    <mergeCell ref="C206:F206"/>
    <mergeCell ref="A239:F239"/>
  </mergeCells>
  <printOptions/>
  <pageMargins left="0.2" right="0.22" top="0.56" bottom="0.4" header="0.3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workbookViewId="0" topLeftCell="A76">
      <selection activeCell="K88" sqref="K88"/>
    </sheetView>
  </sheetViews>
  <sheetFormatPr defaultColWidth="9.00390625" defaultRowHeight="15.75"/>
  <cols>
    <col min="1" max="1" width="6.125" style="0" customWidth="1"/>
    <col min="2" max="2" width="34.625" style="0" customWidth="1"/>
    <col min="3" max="3" width="15.875" style="19" customWidth="1"/>
    <col min="4" max="4" width="15.875" style="0" customWidth="1"/>
    <col min="5" max="5" width="10.50390625" style="0" customWidth="1"/>
    <col min="6" max="6" width="10.625" style="0" customWidth="1"/>
    <col min="11" max="11" width="11.875" style="0" bestFit="1" customWidth="1"/>
  </cols>
  <sheetData>
    <row r="1" spans="1:7" ht="15.75">
      <c r="A1" s="33" t="s">
        <v>63</v>
      </c>
      <c r="B1" s="33"/>
      <c r="C1" s="33"/>
      <c r="D1" s="33"/>
      <c r="E1" s="33"/>
      <c r="F1" s="33"/>
      <c r="G1" s="2"/>
    </row>
    <row r="3" spans="1:3" ht="18.75">
      <c r="A3" s="7" t="s">
        <v>83</v>
      </c>
      <c r="B3" s="7"/>
      <c r="C3" s="18"/>
    </row>
    <row r="4" spans="1:3" s="27" customFormat="1" ht="15.75">
      <c r="A4" s="25" t="s">
        <v>75</v>
      </c>
      <c r="B4" s="25"/>
      <c r="C4" s="26"/>
    </row>
    <row r="6" spans="1:6" ht="18.75">
      <c r="A6" s="31" t="s">
        <v>70</v>
      </c>
      <c r="B6" s="31"/>
      <c r="C6" s="31"/>
      <c r="D6" s="31"/>
      <c r="E6" s="31"/>
      <c r="F6" s="31"/>
    </row>
    <row r="7" spans="1:6" ht="18.75">
      <c r="A7" s="34" t="s">
        <v>71</v>
      </c>
      <c r="B7" s="34"/>
      <c r="C7" s="34"/>
      <c r="D7" s="34"/>
      <c r="E7" s="34"/>
      <c r="F7" s="34"/>
    </row>
    <row r="8" spans="1:6" ht="20.25" customHeight="1">
      <c r="A8" s="35" t="s">
        <v>36</v>
      </c>
      <c r="B8" s="35" t="s">
        <v>37</v>
      </c>
      <c r="C8" s="37" t="s">
        <v>64</v>
      </c>
      <c r="D8" s="35" t="s">
        <v>65</v>
      </c>
      <c r="E8" s="39" t="s">
        <v>66</v>
      </c>
      <c r="F8" s="40"/>
    </row>
    <row r="9" spans="1:6" ht="31.5" customHeight="1">
      <c r="A9" s="36"/>
      <c r="B9" s="36"/>
      <c r="C9" s="38"/>
      <c r="D9" s="36"/>
      <c r="E9" s="6" t="s">
        <v>67</v>
      </c>
      <c r="F9" s="6" t="s">
        <v>68</v>
      </c>
    </row>
    <row r="10" spans="1:6" ht="32.25" customHeight="1">
      <c r="A10" s="3" t="s">
        <v>38</v>
      </c>
      <c r="B10" s="4" t="s">
        <v>0</v>
      </c>
      <c r="C10" s="17"/>
      <c r="D10" s="8"/>
      <c r="E10" s="1"/>
      <c r="F10" s="1"/>
    </row>
    <row r="11" spans="1:6" ht="16.5">
      <c r="A11" s="3">
        <v>1</v>
      </c>
      <c r="B11" s="4" t="s">
        <v>1</v>
      </c>
      <c r="C11" s="17"/>
      <c r="D11" s="8"/>
      <c r="E11" s="1"/>
      <c r="F11" s="1"/>
    </row>
    <row r="12" spans="1:6" ht="16.5">
      <c r="A12" s="3" t="s">
        <v>39</v>
      </c>
      <c r="B12" s="4" t="s">
        <v>2</v>
      </c>
      <c r="C12" s="17"/>
      <c r="D12" s="8"/>
      <c r="E12" s="1"/>
      <c r="F12" s="1"/>
    </row>
    <row r="13" spans="1:6" ht="16.5">
      <c r="A13" s="3"/>
      <c r="B13" s="4" t="s">
        <v>73</v>
      </c>
      <c r="C13" s="22">
        <v>180000000</v>
      </c>
      <c r="D13" s="21">
        <v>114780000</v>
      </c>
      <c r="E13" s="29">
        <f>D13/C13%</f>
        <v>63.766666666666666</v>
      </c>
      <c r="F13" s="22">
        <f>D13/63760000%</f>
        <v>180.01882057716438</v>
      </c>
    </row>
    <row r="14" spans="1:6" ht="16.5">
      <c r="A14" s="3"/>
      <c r="B14" s="4" t="s">
        <v>4</v>
      </c>
      <c r="C14" s="17"/>
      <c r="D14" s="8"/>
      <c r="E14" s="1"/>
      <c r="F14" s="1"/>
    </row>
    <row r="15" spans="1:6" ht="16.5">
      <c r="A15" s="3"/>
      <c r="B15" s="4" t="s">
        <v>5</v>
      </c>
      <c r="C15" s="17"/>
      <c r="D15" s="8"/>
      <c r="E15" s="1"/>
      <c r="F15" s="1"/>
    </row>
    <row r="16" spans="1:6" ht="16.5">
      <c r="A16" s="3" t="s">
        <v>40</v>
      </c>
      <c r="B16" s="4" t="s">
        <v>6</v>
      </c>
      <c r="C16" s="17"/>
      <c r="D16" s="8"/>
      <c r="E16" s="1"/>
      <c r="F16" s="1"/>
    </row>
    <row r="17" spans="1:6" ht="16.5">
      <c r="A17" s="3"/>
      <c r="B17" s="4" t="s">
        <v>7</v>
      </c>
      <c r="C17" s="17"/>
      <c r="D17" s="8"/>
      <c r="E17" s="1"/>
      <c r="F17" s="1"/>
    </row>
    <row r="18" spans="1:6" ht="16.5">
      <c r="A18" s="3"/>
      <c r="B18" s="4" t="s">
        <v>8</v>
      </c>
      <c r="C18" s="17"/>
      <c r="D18" s="8"/>
      <c r="E18" s="1"/>
      <c r="F18" s="1"/>
    </row>
    <row r="19" spans="1:6" ht="16.5">
      <c r="A19" s="3"/>
      <c r="B19" s="4" t="s">
        <v>5</v>
      </c>
      <c r="C19" s="17"/>
      <c r="D19" s="8"/>
      <c r="E19" s="1"/>
      <c r="F19" s="1"/>
    </row>
    <row r="20" spans="1:6" ht="16.5">
      <c r="A20" s="3">
        <v>2</v>
      </c>
      <c r="B20" s="4" t="s">
        <v>9</v>
      </c>
      <c r="C20" s="15">
        <f>C13</f>
        <v>180000000</v>
      </c>
      <c r="D20" s="15">
        <f>SUM(D21:D23)</f>
        <v>146575692</v>
      </c>
      <c r="E20" s="15">
        <f>SUM(E21:E23)</f>
        <v>81.43094</v>
      </c>
      <c r="F20" s="15">
        <f>SUM(F21:F23)</f>
        <v>97.07835244093863</v>
      </c>
    </row>
    <row r="21" spans="1:6" ht="16.5">
      <c r="A21" s="3" t="s">
        <v>41</v>
      </c>
      <c r="B21" s="4" t="s">
        <v>10</v>
      </c>
      <c r="C21" s="15"/>
      <c r="D21" s="8"/>
      <c r="E21" s="1"/>
      <c r="F21" s="28"/>
    </row>
    <row r="22" spans="1:6" ht="16.5">
      <c r="A22" s="3" t="s">
        <v>42</v>
      </c>
      <c r="B22" s="4" t="s">
        <v>11</v>
      </c>
      <c r="C22" s="15">
        <f>C20</f>
        <v>180000000</v>
      </c>
      <c r="D22" s="8">
        <v>146575692</v>
      </c>
      <c r="E22" s="24">
        <f>D22/C22%</f>
        <v>81.43094</v>
      </c>
      <c r="F22" s="24">
        <f>D22/150987000%</f>
        <v>97.07835244093863</v>
      </c>
    </row>
    <row r="23" spans="1:6" ht="33">
      <c r="A23" s="3" t="s">
        <v>43</v>
      </c>
      <c r="B23" s="4" t="s">
        <v>12</v>
      </c>
      <c r="C23" s="17"/>
      <c r="D23" s="8"/>
      <c r="E23" s="1"/>
      <c r="F23" s="1"/>
    </row>
    <row r="24" spans="1:6" ht="16.5">
      <c r="A24" s="3" t="s">
        <v>44</v>
      </c>
      <c r="B24" s="4" t="s">
        <v>13</v>
      </c>
      <c r="C24" s="17"/>
      <c r="D24" s="8"/>
      <c r="E24" s="1"/>
      <c r="F24" s="1"/>
    </row>
    <row r="25" spans="1:6" ht="16.5">
      <c r="A25" s="3" t="s">
        <v>42</v>
      </c>
      <c r="B25" s="4" t="s">
        <v>14</v>
      </c>
      <c r="C25" s="17"/>
      <c r="D25" s="8"/>
      <c r="E25" s="1"/>
      <c r="F25" s="1"/>
    </row>
    <row r="26" spans="1:6" ht="33">
      <c r="A26" s="3" t="s">
        <v>43</v>
      </c>
      <c r="B26" s="4" t="s">
        <v>15</v>
      </c>
      <c r="C26" s="17"/>
      <c r="D26" s="8"/>
      <c r="E26" s="1"/>
      <c r="F26" s="1"/>
    </row>
    <row r="27" spans="1:6" ht="16.5">
      <c r="A27" s="3">
        <v>3</v>
      </c>
      <c r="B27" s="4" t="s">
        <v>16</v>
      </c>
      <c r="C27" s="17"/>
      <c r="D27" s="8"/>
      <c r="E27" s="1"/>
      <c r="F27" s="1"/>
    </row>
    <row r="28" spans="1:6" ht="16.5">
      <c r="A28" s="3" t="s">
        <v>45</v>
      </c>
      <c r="B28" s="4" t="s">
        <v>2</v>
      </c>
      <c r="C28" s="17"/>
      <c r="D28" s="8"/>
      <c r="E28" s="1"/>
      <c r="F28" s="1"/>
    </row>
    <row r="29" spans="1:6" ht="16.5">
      <c r="A29" s="3"/>
      <c r="B29" s="4" t="s">
        <v>3</v>
      </c>
      <c r="C29" s="17"/>
      <c r="D29" s="8"/>
      <c r="E29" s="1"/>
      <c r="F29" s="1"/>
    </row>
    <row r="30" spans="1:6" ht="16.5">
      <c r="A30" s="3"/>
      <c r="B30" s="4" t="s">
        <v>4</v>
      </c>
      <c r="C30" s="17"/>
      <c r="D30" s="8"/>
      <c r="E30" s="1"/>
      <c r="F30" s="1"/>
    </row>
    <row r="31" spans="1:6" ht="16.5">
      <c r="A31" s="3"/>
      <c r="B31" s="4" t="s">
        <v>5</v>
      </c>
      <c r="C31" s="17"/>
      <c r="D31" s="8"/>
      <c r="E31" s="1"/>
      <c r="F31" s="1"/>
    </row>
    <row r="32" spans="1:6" ht="16.5">
      <c r="A32" s="3" t="s">
        <v>46</v>
      </c>
      <c r="B32" s="4" t="s">
        <v>6</v>
      </c>
      <c r="C32" s="17"/>
      <c r="D32" s="8"/>
      <c r="E32" s="1"/>
      <c r="F32" s="1"/>
    </row>
    <row r="33" spans="1:6" ht="16.5">
      <c r="A33" s="3"/>
      <c r="B33" s="4" t="s">
        <v>7</v>
      </c>
      <c r="C33" s="17"/>
      <c r="D33" s="8"/>
      <c r="E33" s="1"/>
      <c r="F33" s="1"/>
    </row>
    <row r="34" spans="1:6" ht="16.5">
      <c r="A34" s="3"/>
      <c r="B34" s="4" t="s">
        <v>8</v>
      </c>
      <c r="C34" s="17"/>
      <c r="D34" s="8"/>
      <c r="E34" s="1"/>
      <c r="F34" s="1"/>
    </row>
    <row r="35" spans="1:6" ht="16.5">
      <c r="A35" s="3"/>
      <c r="B35" s="4" t="s">
        <v>5</v>
      </c>
      <c r="C35" s="17"/>
      <c r="D35" s="8"/>
      <c r="E35" s="1"/>
      <c r="F35" s="1"/>
    </row>
    <row r="36" spans="1:6" ht="16.5">
      <c r="A36" s="3" t="s">
        <v>47</v>
      </c>
      <c r="B36" s="4" t="s">
        <v>17</v>
      </c>
      <c r="C36" s="16">
        <f>C37+C40+C47+C50+C53+C56+C59+C62+C65+C68+C71</f>
        <v>3159201000</v>
      </c>
      <c r="D36" s="16">
        <f>D37+D40+D47+D50+D53+D56+D59+D62+D65+D68+D71</f>
        <v>0</v>
      </c>
      <c r="E36" s="10"/>
      <c r="F36" s="10"/>
    </row>
    <row r="37" spans="1:6" ht="16.5">
      <c r="A37" s="3">
        <v>1</v>
      </c>
      <c r="B37" s="4" t="s">
        <v>13</v>
      </c>
      <c r="C37" s="16"/>
      <c r="D37" s="9"/>
      <c r="E37" s="10"/>
      <c r="F37" s="10"/>
    </row>
    <row r="38" spans="1:6" ht="16.5">
      <c r="A38" s="3" t="s">
        <v>39</v>
      </c>
      <c r="B38" s="4" t="s">
        <v>14</v>
      </c>
      <c r="C38" s="15"/>
      <c r="D38" s="8"/>
      <c r="E38" s="11"/>
      <c r="F38" s="11"/>
    </row>
    <row r="39" spans="1:6" ht="33">
      <c r="A39" s="3" t="s">
        <v>40</v>
      </c>
      <c r="B39" s="4" t="s">
        <v>15</v>
      </c>
      <c r="C39" s="15"/>
      <c r="D39" s="8"/>
      <c r="E39" s="1"/>
      <c r="F39" s="1"/>
    </row>
    <row r="40" spans="1:6" ht="16.5">
      <c r="A40" s="3">
        <v>2</v>
      </c>
      <c r="B40" s="4" t="s">
        <v>18</v>
      </c>
      <c r="C40" s="17"/>
      <c r="D40" s="8"/>
      <c r="E40" s="1"/>
      <c r="F40" s="1"/>
    </row>
    <row r="41" spans="1:6" ht="33">
      <c r="A41" s="3" t="s">
        <v>41</v>
      </c>
      <c r="B41" s="4" t="s">
        <v>19</v>
      </c>
      <c r="C41" s="17"/>
      <c r="D41" s="8"/>
      <c r="E41" s="1"/>
      <c r="F41" s="1"/>
    </row>
    <row r="42" spans="1:6" ht="33">
      <c r="A42" s="3"/>
      <c r="B42" s="5" t="s">
        <v>20</v>
      </c>
      <c r="C42" s="17"/>
      <c r="D42" s="8"/>
      <c r="E42" s="1"/>
      <c r="F42" s="1"/>
    </row>
    <row r="43" spans="1:6" ht="33">
      <c r="A43" s="3"/>
      <c r="B43" s="5" t="s">
        <v>21</v>
      </c>
      <c r="C43" s="17"/>
      <c r="D43" s="8"/>
      <c r="E43" s="1"/>
      <c r="F43" s="1"/>
    </row>
    <row r="44" spans="1:6" ht="33">
      <c r="A44" s="3"/>
      <c r="B44" s="5" t="s">
        <v>22</v>
      </c>
      <c r="C44" s="17"/>
      <c r="D44" s="8"/>
      <c r="E44" s="1"/>
      <c r="F44" s="1"/>
    </row>
    <row r="45" spans="1:6" ht="33">
      <c r="A45" s="3" t="s">
        <v>44</v>
      </c>
      <c r="B45" s="4" t="s">
        <v>23</v>
      </c>
      <c r="C45" s="17"/>
      <c r="D45" s="8"/>
      <c r="E45" s="1"/>
      <c r="F45" s="1"/>
    </row>
    <row r="46" spans="1:6" ht="33">
      <c r="A46" s="3" t="s">
        <v>48</v>
      </c>
      <c r="B46" s="4" t="s">
        <v>12</v>
      </c>
      <c r="C46" s="17"/>
      <c r="D46" s="8"/>
      <c r="E46" s="1"/>
      <c r="F46" s="1"/>
    </row>
    <row r="47" spans="1:6" s="14" customFormat="1" ht="33">
      <c r="A47" s="12">
        <v>3</v>
      </c>
      <c r="B47" s="13" t="s">
        <v>24</v>
      </c>
      <c r="C47" s="16">
        <f>C48+C49</f>
        <v>3159201000</v>
      </c>
      <c r="D47" s="16"/>
      <c r="E47" s="16"/>
      <c r="F47" s="16"/>
    </row>
    <row r="48" spans="1:6" ht="16.5">
      <c r="A48" s="3" t="s">
        <v>45</v>
      </c>
      <c r="B48" s="4" t="s">
        <v>11</v>
      </c>
      <c r="C48" s="15">
        <v>3017344000</v>
      </c>
      <c r="D48" s="8">
        <v>2727821034</v>
      </c>
      <c r="E48" s="28">
        <f>D48/C48%</f>
        <v>90.40470804787256</v>
      </c>
      <c r="F48" s="30">
        <f>D48/974301000%</f>
        <v>279.977238450951</v>
      </c>
    </row>
    <row r="49" spans="1:6" ht="33">
      <c r="A49" s="3" t="s">
        <v>46</v>
      </c>
      <c r="B49" s="4" t="s">
        <v>12</v>
      </c>
      <c r="C49" s="15">
        <v>141857000</v>
      </c>
      <c r="D49" s="8">
        <v>137918600</v>
      </c>
      <c r="E49" s="24">
        <f>D49/C49%</f>
        <v>97.22368300471602</v>
      </c>
      <c r="F49" s="30">
        <f>D49/16259000%</f>
        <v>848.2600405929024</v>
      </c>
    </row>
    <row r="50" spans="1:6" ht="16.5">
      <c r="A50" s="3">
        <v>4</v>
      </c>
      <c r="B50" s="4" t="s">
        <v>25</v>
      </c>
      <c r="C50" s="17"/>
      <c r="D50" s="8"/>
      <c r="E50" s="1"/>
      <c r="F50" s="1"/>
    </row>
    <row r="51" spans="1:6" ht="16.5">
      <c r="A51" s="3" t="s">
        <v>49</v>
      </c>
      <c r="B51" s="4" t="s">
        <v>11</v>
      </c>
      <c r="C51" s="17"/>
      <c r="D51" s="8"/>
      <c r="E51" s="1"/>
      <c r="F51" s="1"/>
    </row>
    <row r="52" spans="1:6" ht="33">
      <c r="A52" s="3" t="s">
        <v>50</v>
      </c>
      <c r="B52" s="4" t="s">
        <v>12</v>
      </c>
      <c r="C52" s="17"/>
      <c r="D52" s="8"/>
      <c r="E52" s="1"/>
      <c r="F52" s="1"/>
    </row>
    <row r="53" spans="1:6" ht="16.5">
      <c r="A53" s="3">
        <v>5</v>
      </c>
      <c r="B53" s="4" t="s">
        <v>26</v>
      </c>
      <c r="C53" s="17"/>
      <c r="D53" s="8"/>
      <c r="E53" s="1"/>
      <c r="F53" s="1"/>
    </row>
    <row r="54" spans="1:6" ht="16.5">
      <c r="A54" s="3" t="s">
        <v>51</v>
      </c>
      <c r="B54" s="4" t="s">
        <v>11</v>
      </c>
      <c r="C54" s="17"/>
      <c r="D54" s="8"/>
      <c r="E54" s="1"/>
      <c r="F54" s="1"/>
    </row>
    <row r="55" spans="1:6" ht="33">
      <c r="A55" s="3" t="s">
        <v>52</v>
      </c>
      <c r="B55" s="4" t="s">
        <v>12</v>
      </c>
      <c r="C55" s="17"/>
      <c r="D55" s="8"/>
      <c r="E55" s="1"/>
      <c r="F55" s="1"/>
    </row>
    <row r="56" spans="1:6" ht="16.5">
      <c r="A56" s="3">
        <v>6</v>
      </c>
      <c r="B56" s="4" t="s">
        <v>27</v>
      </c>
      <c r="C56" s="17"/>
      <c r="D56" s="8"/>
      <c r="E56" s="1"/>
      <c r="F56" s="1"/>
    </row>
    <row r="57" spans="1:6" ht="16.5">
      <c r="A57" s="3" t="s">
        <v>53</v>
      </c>
      <c r="B57" s="4" t="s">
        <v>11</v>
      </c>
      <c r="C57" s="17"/>
      <c r="D57" s="8"/>
      <c r="E57" s="1"/>
      <c r="F57" s="1"/>
    </row>
    <row r="58" spans="1:6" ht="33">
      <c r="A58" s="3" t="s">
        <v>54</v>
      </c>
      <c r="B58" s="4" t="s">
        <v>12</v>
      </c>
      <c r="C58" s="17"/>
      <c r="D58" s="8"/>
      <c r="E58" s="1"/>
      <c r="F58" s="1"/>
    </row>
    <row r="59" spans="1:6" ht="16.5">
      <c r="A59" s="3">
        <v>7</v>
      </c>
      <c r="B59" s="4" t="s">
        <v>28</v>
      </c>
      <c r="C59" s="17"/>
      <c r="D59" s="8"/>
      <c r="E59" s="1"/>
      <c r="F59" s="1"/>
    </row>
    <row r="60" spans="1:6" ht="16.5">
      <c r="A60" s="3" t="s">
        <v>55</v>
      </c>
      <c r="B60" s="4" t="s">
        <v>11</v>
      </c>
      <c r="C60" s="17"/>
      <c r="D60" s="8"/>
      <c r="E60" s="1"/>
      <c r="F60" s="1"/>
    </row>
    <row r="61" spans="1:6" ht="33">
      <c r="A61" s="3" t="s">
        <v>56</v>
      </c>
      <c r="B61" s="4" t="s">
        <v>12</v>
      </c>
      <c r="C61" s="17"/>
      <c r="D61" s="8"/>
      <c r="E61" s="1"/>
      <c r="F61" s="1"/>
    </row>
    <row r="62" spans="1:6" ht="16.5">
      <c r="A62" s="3">
        <v>8</v>
      </c>
      <c r="B62" s="4" t="s">
        <v>29</v>
      </c>
      <c r="C62" s="17"/>
      <c r="D62" s="8"/>
      <c r="E62" s="1"/>
      <c r="F62" s="1"/>
    </row>
    <row r="63" spans="1:6" ht="16.5">
      <c r="A63" s="3" t="s">
        <v>57</v>
      </c>
      <c r="B63" s="4" t="s">
        <v>11</v>
      </c>
      <c r="C63" s="17"/>
      <c r="D63" s="8"/>
      <c r="E63" s="1"/>
      <c r="F63" s="1"/>
    </row>
    <row r="64" spans="1:6" ht="33">
      <c r="A64" s="3" t="s">
        <v>58</v>
      </c>
      <c r="B64" s="4" t="s">
        <v>12</v>
      </c>
      <c r="C64" s="17"/>
      <c r="D64" s="8"/>
      <c r="E64" s="1"/>
      <c r="F64" s="1"/>
    </row>
    <row r="65" spans="1:6" ht="33">
      <c r="A65" s="3">
        <v>9</v>
      </c>
      <c r="B65" s="4" t="s">
        <v>30</v>
      </c>
      <c r="C65" s="17"/>
      <c r="D65" s="8"/>
      <c r="E65" s="1"/>
      <c r="F65" s="1"/>
    </row>
    <row r="66" spans="1:6" ht="16.5">
      <c r="A66" s="3" t="s">
        <v>59</v>
      </c>
      <c r="B66" s="4" t="s">
        <v>11</v>
      </c>
      <c r="C66" s="17"/>
      <c r="D66" s="8"/>
      <c r="E66" s="1"/>
      <c r="F66" s="1"/>
    </row>
    <row r="67" spans="1:6" ht="33">
      <c r="A67" s="3" t="s">
        <v>60</v>
      </c>
      <c r="B67" s="4" t="s">
        <v>12</v>
      </c>
      <c r="C67" s="17"/>
      <c r="D67" s="8"/>
      <c r="E67" s="1"/>
      <c r="F67" s="1"/>
    </row>
    <row r="68" spans="1:6" ht="16.5">
      <c r="A68" s="3">
        <v>10</v>
      </c>
      <c r="B68" s="4" t="s">
        <v>31</v>
      </c>
      <c r="C68" s="17"/>
      <c r="D68" s="8"/>
      <c r="E68" s="1"/>
      <c r="F68" s="1"/>
    </row>
    <row r="69" spans="1:6" ht="16.5">
      <c r="A69" s="3" t="s">
        <v>61</v>
      </c>
      <c r="B69" s="4" t="s">
        <v>11</v>
      </c>
      <c r="C69" s="17"/>
      <c r="D69" s="8"/>
      <c r="E69" s="1"/>
      <c r="F69" s="1"/>
    </row>
    <row r="70" spans="1:6" ht="33">
      <c r="A70" s="3" t="s">
        <v>62</v>
      </c>
      <c r="B70" s="4" t="s">
        <v>12</v>
      </c>
      <c r="C70" s="17"/>
      <c r="D70" s="8"/>
      <c r="E70" s="1"/>
      <c r="F70" s="1"/>
    </row>
    <row r="71" spans="1:6" ht="16.5">
      <c r="A71" s="3">
        <v>11</v>
      </c>
      <c r="B71" s="4" t="s">
        <v>32</v>
      </c>
      <c r="C71" s="17"/>
      <c r="D71" s="8"/>
      <c r="E71" s="1"/>
      <c r="F71" s="1"/>
    </row>
    <row r="72" spans="1:6" ht="16.5">
      <c r="A72" s="3">
        <v>1</v>
      </c>
      <c r="B72" s="4" t="s">
        <v>33</v>
      </c>
      <c r="C72" s="17"/>
      <c r="D72" s="8"/>
      <c r="E72" s="1"/>
      <c r="F72" s="1"/>
    </row>
    <row r="73" spans="1:6" ht="33">
      <c r="A73" s="3"/>
      <c r="B73" s="5" t="s">
        <v>34</v>
      </c>
      <c r="C73" s="17"/>
      <c r="D73" s="8"/>
      <c r="E73" s="1"/>
      <c r="F73" s="1"/>
    </row>
    <row r="74" spans="1:6" ht="16.5">
      <c r="A74" s="3">
        <v>2</v>
      </c>
      <c r="B74" s="4" t="s">
        <v>32</v>
      </c>
      <c r="C74" s="17"/>
      <c r="D74" s="8"/>
      <c r="E74" s="1"/>
      <c r="F74" s="1"/>
    </row>
    <row r="75" spans="1:6" ht="33">
      <c r="A75" s="3"/>
      <c r="B75" s="5" t="s">
        <v>35</v>
      </c>
      <c r="C75" s="17"/>
      <c r="D75" s="8"/>
      <c r="E75" s="1"/>
      <c r="F75" s="1"/>
    </row>
    <row r="77" spans="3:6" ht="18.75">
      <c r="C77" s="32" t="s">
        <v>76</v>
      </c>
      <c r="D77" s="32"/>
      <c r="E77" s="32"/>
      <c r="F77" s="32"/>
    </row>
    <row r="78" spans="3:6" ht="18.75">
      <c r="C78" s="31" t="s">
        <v>69</v>
      </c>
      <c r="D78" s="31"/>
      <c r="E78" s="31"/>
      <c r="F78" s="31"/>
    </row>
    <row r="79" spans="3:6" ht="15.75">
      <c r="C79" s="41" t="s">
        <v>82</v>
      </c>
      <c r="D79" s="41"/>
      <c r="E79" s="41"/>
      <c r="F79" s="41"/>
    </row>
    <row r="82" spans="4:5" ht="15.75">
      <c r="D82" s="42" t="s">
        <v>85</v>
      </c>
      <c r="E82" s="42"/>
    </row>
    <row r="85" spans="3:6" ht="18.75">
      <c r="C85" s="31" t="s">
        <v>81</v>
      </c>
      <c r="D85" s="31"/>
      <c r="E85" s="31"/>
      <c r="F85" s="31"/>
    </row>
    <row r="122" spans="1:6" ht="15.75">
      <c r="A122" s="33" t="s">
        <v>63</v>
      </c>
      <c r="B122" s="33"/>
      <c r="C122" s="33"/>
      <c r="D122" s="33"/>
      <c r="E122" s="33"/>
      <c r="F122" s="33"/>
    </row>
    <row r="124" spans="1:3" ht="18.75">
      <c r="A124" s="7" t="s">
        <v>74</v>
      </c>
      <c r="B124" s="7"/>
      <c r="C124" s="18"/>
    </row>
    <row r="125" spans="1:3" ht="18.75">
      <c r="A125" s="7" t="s">
        <v>78</v>
      </c>
      <c r="B125" s="7"/>
      <c r="C125" s="18"/>
    </row>
    <row r="127" spans="1:6" ht="18.75">
      <c r="A127" s="31" t="s">
        <v>70</v>
      </c>
      <c r="B127" s="31"/>
      <c r="C127" s="31"/>
      <c r="D127" s="31"/>
      <c r="E127" s="31"/>
      <c r="F127" s="31"/>
    </row>
    <row r="128" spans="1:6" ht="18.75">
      <c r="A128" s="34" t="s">
        <v>72</v>
      </c>
      <c r="B128" s="34"/>
      <c r="C128" s="34"/>
      <c r="D128" s="34"/>
      <c r="E128" s="34"/>
      <c r="F128" s="34"/>
    </row>
    <row r="129" spans="1:6" ht="15.75">
      <c r="A129" s="35" t="s">
        <v>36</v>
      </c>
      <c r="B129" s="35" t="s">
        <v>37</v>
      </c>
      <c r="C129" s="37" t="s">
        <v>64</v>
      </c>
      <c r="D129" s="35" t="s">
        <v>65</v>
      </c>
      <c r="E129" s="39" t="s">
        <v>66</v>
      </c>
      <c r="F129" s="40"/>
    </row>
    <row r="130" spans="1:6" ht="31.5">
      <c r="A130" s="36"/>
      <c r="B130" s="36"/>
      <c r="C130" s="38"/>
      <c r="D130" s="36"/>
      <c r="E130" s="6" t="s">
        <v>67</v>
      </c>
      <c r="F130" s="6" t="s">
        <v>68</v>
      </c>
    </row>
    <row r="131" spans="1:6" ht="33">
      <c r="A131" s="3" t="s">
        <v>38</v>
      </c>
      <c r="B131" s="4" t="s">
        <v>0</v>
      </c>
      <c r="C131" s="17"/>
      <c r="D131" s="8"/>
      <c r="E131" s="1"/>
      <c r="F131" s="1"/>
    </row>
    <row r="132" spans="1:6" ht="16.5">
      <c r="A132" s="3">
        <v>1</v>
      </c>
      <c r="B132" s="4" t="s">
        <v>1</v>
      </c>
      <c r="C132" s="17"/>
      <c r="D132" s="8"/>
      <c r="E132" s="1"/>
      <c r="F132" s="1"/>
    </row>
    <row r="133" spans="1:6" ht="16.5">
      <c r="A133" s="3" t="s">
        <v>39</v>
      </c>
      <c r="B133" s="4" t="s">
        <v>2</v>
      </c>
      <c r="C133" s="17"/>
      <c r="D133" s="8"/>
      <c r="E133" s="1"/>
      <c r="F133" s="1"/>
    </row>
    <row r="134" spans="1:6" ht="16.5">
      <c r="A134" s="3"/>
      <c r="B134" s="4" t="s">
        <v>79</v>
      </c>
      <c r="C134" s="15">
        <v>372600000</v>
      </c>
      <c r="D134" s="8"/>
      <c r="E134" s="1"/>
      <c r="F134" s="1"/>
    </row>
    <row r="135" spans="1:6" ht="16.5">
      <c r="A135" s="3"/>
      <c r="B135" s="4" t="s">
        <v>4</v>
      </c>
      <c r="C135" s="17"/>
      <c r="D135" s="8"/>
      <c r="E135" s="1"/>
      <c r="F135" s="1"/>
    </row>
    <row r="136" spans="1:6" ht="16.5">
      <c r="A136" s="3"/>
      <c r="B136" s="4" t="s">
        <v>5</v>
      </c>
      <c r="C136" s="17"/>
      <c r="D136" s="8"/>
      <c r="E136" s="1"/>
      <c r="F136" s="1"/>
    </row>
    <row r="137" spans="1:6" ht="16.5">
      <c r="A137" s="3" t="s">
        <v>40</v>
      </c>
      <c r="B137" s="4" t="s">
        <v>6</v>
      </c>
      <c r="C137" s="17"/>
      <c r="D137" s="8"/>
      <c r="E137" s="1"/>
      <c r="F137" s="1"/>
    </row>
    <row r="138" spans="1:6" ht="16.5">
      <c r="A138" s="3"/>
      <c r="B138" s="4" t="s">
        <v>7</v>
      </c>
      <c r="C138" s="17"/>
      <c r="D138" s="8"/>
      <c r="E138" s="1"/>
      <c r="F138" s="1"/>
    </row>
    <row r="139" spans="1:6" ht="16.5">
      <c r="A139" s="3"/>
      <c r="B139" s="4" t="s">
        <v>8</v>
      </c>
      <c r="C139" s="17"/>
      <c r="D139" s="8"/>
      <c r="E139" s="1"/>
      <c r="F139" s="1"/>
    </row>
    <row r="140" spans="1:6" ht="16.5">
      <c r="A140" s="3"/>
      <c r="B140" s="4" t="s">
        <v>5</v>
      </c>
      <c r="C140" s="17"/>
      <c r="D140" s="8"/>
      <c r="E140" s="1"/>
      <c r="F140" s="1"/>
    </row>
    <row r="141" spans="1:6" ht="16.5">
      <c r="A141" s="3">
        <v>2</v>
      </c>
      <c r="B141" s="4" t="s">
        <v>9</v>
      </c>
      <c r="C141" s="15">
        <f>SUM(C142:C144)</f>
        <v>372600000</v>
      </c>
      <c r="D141" s="15">
        <f>SUM(D142:D144)</f>
        <v>42053800</v>
      </c>
      <c r="E141" s="15">
        <f>SUM(E142:E144)</f>
        <v>11.286580783682233</v>
      </c>
      <c r="F141" s="15">
        <f>SUM(F142:F144)</f>
        <v>2562.6934795856187</v>
      </c>
    </row>
    <row r="142" spans="1:6" ht="16.5">
      <c r="A142" s="3" t="s">
        <v>41</v>
      </c>
      <c r="B142" s="4" t="s">
        <v>10</v>
      </c>
      <c r="C142" s="17"/>
      <c r="D142" s="8"/>
      <c r="E142" s="1"/>
      <c r="F142" s="1"/>
    </row>
    <row r="143" spans="1:6" ht="16.5">
      <c r="A143" s="3" t="s">
        <v>42</v>
      </c>
      <c r="B143" s="4" t="s">
        <v>11</v>
      </c>
      <c r="C143" s="15">
        <v>372600000</v>
      </c>
      <c r="D143" s="24">
        <v>42053800</v>
      </c>
      <c r="E143" s="24">
        <f>D143/C143%</f>
        <v>11.286580783682233</v>
      </c>
      <c r="F143" s="24">
        <f>D143/1641000%</f>
        <v>2562.6934795856187</v>
      </c>
    </row>
    <row r="144" spans="1:6" ht="33">
      <c r="A144" s="3" t="s">
        <v>43</v>
      </c>
      <c r="B144" s="4" t="s">
        <v>12</v>
      </c>
      <c r="C144" s="17"/>
      <c r="D144" s="8"/>
      <c r="E144" s="1"/>
      <c r="F144" s="1"/>
    </row>
    <row r="145" spans="1:6" ht="16.5">
      <c r="A145" s="3" t="s">
        <v>44</v>
      </c>
      <c r="B145" s="4" t="s">
        <v>13</v>
      </c>
      <c r="C145" s="17"/>
      <c r="D145" s="8"/>
      <c r="E145" s="1"/>
      <c r="F145" s="1"/>
    </row>
    <row r="146" spans="1:6" ht="16.5">
      <c r="A146" s="3" t="s">
        <v>42</v>
      </c>
      <c r="B146" s="4" t="s">
        <v>14</v>
      </c>
      <c r="C146" s="17"/>
      <c r="D146" s="8"/>
      <c r="E146" s="1"/>
      <c r="F146" s="1"/>
    </row>
    <row r="147" spans="1:6" ht="33">
      <c r="A147" s="3" t="s">
        <v>43</v>
      </c>
      <c r="B147" s="4" t="s">
        <v>15</v>
      </c>
      <c r="C147" s="17"/>
      <c r="D147" s="8"/>
      <c r="E147" s="1"/>
      <c r="F147" s="1"/>
    </row>
    <row r="148" spans="1:6" ht="16.5">
      <c r="A148" s="3">
        <v>3</v>
      </c>
      <c r="B148" s="4" t="s">
        <v>16</v>
      </c>
      <c r="C148" s="17"/>
      <c r="D148" s="8"/>
      <c r="E148" s="1"/>
      <c r="F148" s="1"/>
    </row>
    <row r="149" spans="1:6" ht="16.5">
      <c r="A149" s="3" t="s">
        <v>45</v>
      </c>
      <c r="B149" s="4" t="s">
        <v>2</v>
      </c>
      <c r="C149" s="17"/>
      <c r="D149" s="8"/>
      <c r="E149" s="1"/>
      <c r="F149" s="1"/>
    </row>
    <row r="150" spans="1:6" ht="16.5">
      <c r="A150" s="3"/>
      <c r="B150" s="4" t="s">
        <v>3</v>
      </c>
      <c r="C150" s="17"/>
      <c r="D150" s="8"/>
      <c r="E150" s="1"/>
      <c r="F150" s="1"/>
    </row>
    <row r="151" spans="1:6" ht="16.5">
      <c r="A151" s="3"/>
      <c r="B151" s="4" t="s">
        <v>4</v>
      </c>
      <c r="C151" s="17"/>
      <c r="D151" s="8"/>
      <c r="E151" s="1"/>
      <c r="F151" s="1"/>
    </row>
    <row r="152" spans="1:11" ht="16.5">
      <c r="A152" s="3"/>
      <c r="B152" s="4" t="s">
        <v>5</v>
      </c>
      <c r="C152" s="17"/>
      <c r="D152" s="8"/>
      <c r="E152" s="1"/>
      <c r="F152" s="1"/>
      <c r="K152">
        <f>80000*167000</f>
        <v>13360000000</v>
      </c>
    </row>
    <row r="153" spans="1:6" ht="16.5">
      <c r="A153" s="3" t="s">
        <v>46</v>
      </c>
      <c r="B153" s="4" t="s">
        <v>6</v>
      </c>
      <c r="C153" s="17"/>
      <c r="D153" s="8"/>
      <c r="E153" s="1"/>
      <c r="F153" s="1"/>
    </row>
    <row r="154" spans="1:6" ht="16.5">
      <c r="A154" s="3"/>
      <c r="B154" s="4" t="s">
        <v>7</v>
      </c>
      <c r="C154" s="17"/>
      <c r="D154" s="8"/>
      <c r="E154" s="1"/>
      <c r="F154" s="1"/>
    </row>
    <row r="155" spans="1:6" ht="16.5">
      <c r="A155" s="3"/>
      <c r="B155" s="4" t="s">
        <v>8</v>
      </c>
      <c r="C155" s="17"/>
      <c r="D155" s="8"/>
      <c r="E155" s="1"/>
      <c r="F155" s="1"/>
    </row>
    <row r="156" spans="1:6" ht="16.5">
      <c r="A156" s="3"/>
      <c r="B156" s="4" t="s">
        <v>5</v>
      </c>
      <c r="C156" s="17"/>
      <c r="D156" s="8"/>
      <c r="E156" s="1"/>
      <c r="F156" s="1"/>
    </row>
    <row r="157" spans="1:6" ht="30" customHeight="1">
      <c r="A157" s="3" t="s">
        <v>47</v>
      </c>
      <c r="B157" s="4" t="s">
        <v>17</v>
      </c>
      <c r="C157" s="16">
        <f>C158+C161+C168+C171+C174+C177+C180+C183+C186+C189+C192</f>
        <v>3919130000</v>
      </c>
      <c r="D157" s="23"/>
      <c r="E157" s="10"/>
      <c r="F157" s="10"/>
    </row>
    <row r="158" spans="1:6" ht="30" customHeight="1">
      <c r="A158" s="3">
        <v>1</v>
      </c>
      <c r="B158" s="4" t="s">
        <v>13</v>
      </c>
      <c r="C158" s="16"/>
      <c r="D158" s="23"/>
      <c r="E158" s="10"/>
      <c r="F158" s="10"/>
    </row>
    <row r="159" spans="1:6" ht="30" customHeight="1">
      <c r="A159" s="3" t="s">
        <v>39</v>
      </c>
      <c r="B159" s="4" t="s">
        <v>14</v>
      </c>
      <c r="C159" s="15"/>
      <c r="D159" s="24"/>
      <c r="E159" s="11"/>
      <c r="F159" s="11"/>
    </row>
    <row r="160" spans="1:6" ht="30" customHeight="1">
      <c r="A160" s="3" t="s">
        <v>40</v>
      </c>
      <c r="B160" s="4" t="s">
        <v>15</v>
      </c>
      <c r="C160" s="15"/>
      <c r="D160" s="24"/>
      <c r="E160" s="1"/>
      <c r="F160" s="1"/>
    </row>
    <row r="161" spans="1:6" ht="16.5">
      <c r="A161" s="3">
        <v>2</v>
      </c>
      <c r="B161" s="4" t="s">
        <v>18</v>
      </c>
      <c r="C161" s="17"/>
      <c r="D161" s="8"/>
      <c r="E161" s="1"/>
      <c r="F161" s="1"/>
    </row>
    <row r="162" spans="1:6" ht="33">
      <c r="A162" s="3" t="s">
        <v>41</v>
      </c>
      <c r="B162" s="4" t="s">
        <v>19</v>
      </c>
      <c r="C162" s="17"/>
      <c r="D162" s="8"/>
      <c r="E162" s="1"/>
      <c r="F162" s="1"/>
    </row>
    <row r="163" spans="1:6" ht="33">
      <c r="A163" s="3"/>
      <c r="B163" s="5" t="s">
        <v>20</v>
      </c>
      <c r="C163" s="17"/>
      <c r="D163" s="8"/>
      <c r="E163" s="1"/>
      <c r="F163" s="1"/>
    </row>
    <row r="164" spans="1:6" ht="33">
      <c r="A164" s="3"/>
      <c r="B164" s="5" t="s">
        <v>21</v>
      </c>
      <c r="C164" s="17"/>
      <c r="D164" s="8"/>
      <c r="E164" s="1"/>
      <c r="F164" s="1"/>
    </row>
    <row r="165" spans="1:6" ht="33">
      <c r="A165" s="3"/>
      <c r="B165" s="5" t="s">
        <v>22</v>
      </c>
      <c r="C165" s="17"/>
      <c r="D165" s="8"/>
      <c r="E165" s="1"/>
      <c r="F165" s="1"/>
    </row>
    <row r="166" spans="1:6" ht="33">
      <c r="A166" s="3" t="s">
        <v>44</v>
      </c>
      <c r="B166" s="4" t="s">
        <v>23</v>
      </c>
      <c r="C166" s="17"/>
      <c r="D166" s="8"/>
      <c r="E166" s="1"/>
      <c r="F166" s="1"/>
    </row>
    <row r="167" spans="1:6" ht="33">
      <c r="A167" s="3" t="s">
        <v>48</v>
      </c>
      <c r="B167" s="4" t="s">
        <v>12</v>
      </c>
      <c r="C167" s="17"/>
      <c r="D167" s="8"/>
      <c r="E167" s="1"/>
      <c r="F167" s="1"/>
    </row>
    <row r="168" spans="1:6" s="14" customFormat="1" ht="33">
      <c r="A168" s="12">
        <v>3</v>
      </c>
      <c r="B168" s="13" t="s">
        <v>24</v>
      </c>
      <c r="C168" s="16">
        <f>C169+C170</f>
        <v>3919130000</v>
      </c>
      <c r="D168" s="9"/>
      <c r="E168" s="10"/>
      <c r="F168" s="10"/>
    </row>
    <row r="169" spans="1:6" ht="16.5">
      <c r="A169" s="3" t="s">
        <v>45</v>
      </c>
      <c r="B169" s="4" t="s">
        <v>11</v>
      </c>
      <c r="C169" s="22">
        <v>3886000000</v>
      </c>
      <c r="D169" s="22">
        <v>826262000</v>
      </c>
      <c r="E169" s="30">
        <f>D169/C169%</f>
        <v>21.262532166752443</v>
      </c>
      <c r="F169" s="30">
        <f>D169/851653000%</f>
        <v>97.01862143384689</v>
      </c>
    </row>
    <row r="170" spans="1:6" ht="33">
      <c r="A170" s="3" t="s">
        <v>46</v>
      </c>
      <c r="B170" s="4" t="s">
        <v>12</v>
      </c>
      <c r="C170" s="22">
        <v>33130000</v>
      </c>
      <c r="D170" s="22"/>
      <c r="E170" s="20">
        <f>D170/C170</f>
        <v>0</v>
      </c>
      <c r="F170" s="1"/>
    </row>
    <row r="171" spans="1:6" ht="16.5">
      <c r="A171" s="3">
        <v>4</v>
      </c>
      <c r="B171" s="4" t="s">
        <v>25</v>
      </c>
      <c r="C171" s="17"/>
      <c r="D171" s="8"/>
      <c r="E171" s="1"/>
      <c r="F171" s="1"/>
    </row>
    <row r="172" spans="1:6" ht="16.5">
      <c r="A172" s="3" t="s">
        <v>49</v>
      </c>
      <c r="B172" s="4" t="s">
        <v>11</v>
      </c>
      <c r="C172" s="17"/>
      <c r="D172" s="8"/>
      <c r="E172" s="1"/>
      <c r="F172" s="1"/>
    </row>
    <row r="173" spans="1:6" ht="33">
      <c r="A173" s="3" t="s">
        <v>50</v>
      </c>
      <c r="B173" s="4" t="s">
        <v>12</v>
      </c>
      <c r="C173" s="17"/>
      <c r="D173" s="8"/>
      <c r="E173" s="1"/>
      <c r="F173" s="1"/>
    </row>
    <row r="174" spans="1:6" ht="16.5">
      <c r="A174" s="3">
        <v>5</v>
      </c>
      <c r="B174" s="4" t="s">
        <v>26</v>
      </c>
      <c r="C174" s="17"/>
      <c r="D174" s="8"/>
      <c r="E174" s="1"/>
      <c r="F174" s="1"/>
    </row>
    <row r="175" spans="1:6" ht="16.5">
      <c r="A175" s="3" t="s">
        <v>51</v>
      </c>
      <c r="B175" s="4" t="s">
        <v>11</v>
      </c>
      <c r="C175" s="17"/>
      <c r="D175" s="8"/>
      <c r="E175" s="1"/>
      <c r="F175" s="1"/>
    </row>
    <row r="176" spans="1:6" ht="33">
      <c r="A176" s="3" t="s">
        <v>52</v>
      </c>
      <c r="B176" s="4" t="s">
        <v>12</v>
      </c>
      <c r="C176" s="17"/>
      <c r="D176" s="8"/>
      <c r="E176" s="1"/>
      <c r="F176" s="1"/>
    </row>
    <row r="177" spans="1:6" ht="16.5">
      <c r="A177" s="3">
        <v>6</v>
      </c>
      <c r="B177" s="4" t="s">
        <v>27</v>
      </c>
      <c r="C177" s="17"/>
      <c r="D177" s="8"/>
      <c r="E177" s="1"/>
      <c r="F177" s="1"/>
    </row>
    <row r="178" spans="1:6" ht="16.5">
      <c r="A178" s="3" t="s">
        <v>53</v>
      </c>
      <c r="B178" s="4" t="s">
        <v>11</v>
      </c>
      <c r="C178" s="17"/>
      <c r="D178" s="8"/>
      <c r="E178" s="1"/>
      <c r="F178" s="1"/>
    </row>
    <row r="179" spans="1:6" ht="33">
      <c r="A179" s="3" t="s">
        <v>54</v>
      </c>
      <c r="B179" s="4" t="s">
        <v>12</v>
      </c>
      <c r="C179" s="17"/>
      <c r="D179" s="8"/>
      <c r="E179" s="1"/>
      <c r="F179" s="1"/>
    </row>
    <row r="180" spans="1:6" ht="16.5">
      <c r="A180" s="3">
        <v>7</v>
      </c>
      <c r="B180" s="4" t="s">
        <v>28</v>
      </c>
      <c r="C180" s="17"/>
      <c r="D180" s="8"/>
      <c r="E180" s="1"/>
      <c r="F180" s="1"/>
    </row>
    <row r="181" spans="1:6" ht="16.5">
      <c r="A181" s="3" t="s">
        <v>55</v>
      </c>
      <c r="B181" s="4" t="s">
        <v>11</v>
      </c>
      <c r="C181" s="17"/>
      <c r="D181" s="8"/>
      <c r="E181" s="1"/>
      <c r="F181" s="1"/>
    </row>
    <row r="182" spans="1:6" ht="33">
      <c r="A182" s="3" t="s">
        <v>56</v>
      </c>
      <c r="B182" s="4" t="s">
        <v>12</v>
      </c>
      <c r="C182" s="17"/>
      <c r="D182" s="8"/>
      <c r="E182" s="1"/>
      <c r="F182" s="1"/>
    </row>
    <row r="183" spans="1:6" ht="16.5">
      <c r="A183" s="3">
        <v>8</v>
      </c>
      <c r="B183" s="4" t="s">
        <v>29</v>
      </c>
      <c r="C183" s="17"/>
      <c r="D183" s="8"/>
      <c r="E183" s="1"/>
      <c r="F183" s="1"/>
    </row>
    <row r="184" spans="1:6" ht="16.5">
      <c r="A184" s="3" t="s">
        <v>57</v>
      </c>
      <c r="B184" s="4" t="s">
        <v>11</v>
      </c>
      <c r="C184" s="17"/>
      <c r="D184" s="8"/>
      <c r="E184" s="1"/>
      <c r="F184" s="1"/>
    </row>
    <row r="185" spans="1:6" ht="33">
      <c r="A185" s="3" t="s">
        <v>58</v>
      </c>
      <c r="B185" s="4" t="s">
        <v>12</v>
      </c>
      <c r="C185" s="17"/>
      <c r="D185" s="8"/>
      <c r="E185" s="1"/>
      <c r="F185" s="1"/>
    </row>
    <row r="186" spans="1:6" ht="33">
      <c r="A186" s="3">
        <v>9</v>
      </c>
      <c r="B186" s="4" t="s">
        <v>30</v>
      </c>
      <c r="C186" s="17"/>
      <c r="D186" s="8"/>
      <c r="E186" s="1"/>
      <c r="F186" s="1"/>
    </row>
    <row r="187" spans="1:6" ht="16.5">
      <c r="A187" s="3" t="s">
        <v>59</v>
      </c>
      <c r="B187" s="4" t="s">
        <v>11</v>
      </c>
      <c r="C187" s="17"/>
      <c r="D187" s="8"/>
      <c r="E187" s="1"/>
      <c r="F187" s="1"/>
    </row>
    <row r="188" spans="1:6" ht="33">
      <c r="A188" s="3" t="s">
        <v>60</v>
      </c>
      <c r="B188" s="4" t="s">
        <v>12</v>
      </c>
      <c r="C188" s="17"/>
      <c r="D188" s="8"/>
      <c r="E188" s="1"/>
      <c r="F188" s="1"/>
    </row>
    <row r="189" spans="1:6" ht="16.5">
      <c r="A189" s="3">
        <v>10</v>
      </c>
      <c r="B189" s="4" t="s">
        <v>31</v>
      </c>
      <c r="C189" s="17"/>
      <c r="D189" s="8"/>
      <c r="E189" s="1"/>
      <c r="F189" s="1"/>
    </row>
    <row r="190" spans="1:6" ht="16.5">
      <c r="A190" s="3" t="s">
        <v>61</v>
      </c>
      <c r="B190" s="4" t="s">
        <v>11</v>
      </c>
      <c r="C190" s="17"/>
      <c r="D190" s="8"/>
      <c r="E190" s="1"/>
      <c r="F190" s="1"/>
    </row>
    <row r="191" spans="1:6" ht="33">
      <c r="A191" s="3" t="s">
        <v>62</v>
      </c>
      <c r="B191" s="4" t="s">
        <v>12</v>
      </c>
      <c r="C191" s="17"/>
      <c r="D191" s="8"/>
      <c r="E191" s="1"/>
      <c r="F191" s="1"/>
    </row>
    <row r="192" spans="1:6" ht="16.5">
      <c r="A192" s="3">
        <v>11</v>
      </c>
      <c r="B192" s="4" t="s">
        <v>32</v>
      </c>
      <c r="C192" s="17"/>
      <c r="D192" s="8"/>
      <c r="E192" s="1"/>
      <c r="F192" s="1"/>
    </row>
    <row r="193" spans="1:6" ht="16.5">
      <c r="A193" s="3">
        <v>1</v>
      </c>
      <c r="B193" s="4" t="s">
        <v>33</v>
      </c>
      <c r="C193" s="17"/>
      <c r="D193" s="8"/>
      <c r="E193" s="1"/>
      <c r="F193" s="1"/>
    </row>
    <row r="194" spans="1:6" ht="33">
      <c r="A194" s="3"/>
      <c r="B194" s="5" t="s">
        <v>34</v>
      </c>
      <c r="C194" s="17"/>
      <c r="D194" s="8"/>
      <c r="E194" s="1"/>
      <c r="F194" s="1"/>
    </row>
    <row r="195" spans="1:6" ht="16.5">
      <c r="A195" s="3">
        <v>2</v>
      </c>
      <c r="B195" s="4" t="s">
        <v>32</v>
      </c>
      <c r="C195" s="17"/>
      <c r="D195" s="8"/>
      <c r="E195" s="1"/>
      <c r="F195" s="1"/>
    </row>
    <row r="196" spans="1:6" ht="33">
      <c r="A196" s="3"/>
      <c r="B196" s="5" t="s">
        <v>35</v>
      </c>
      <c r="C196" s="17"/>
      <c r="D196" s="8"/>
      <c r="E196" s="1"/>
      <c r="F196" s="1"/>
    </row>
    <row r="198" spans="3:6" ht="18.75">
      <c r="C198" s="32" t="s">
        <v>80</v>
      </c>
      <c r="D198" s="32"/>
      <c r="E198" s="32"/>
      <c r="F198" s="32"/>
    </row>
    <row r="199" spans="3:6" ht="18.75">
      <c r="C199" s="31" t="s">
        <v>69</v>
      </c>
      <c r="D199" s="31"/>
      <c r="E199" s="31"/>
      <c r="F199" s="31"/>
    </row>
    <row r="206" spans="3:6" ht="18.75">
      <c r="C206" s="31" t="s">
        <v>77</v>
      </c>
      <c r="D206" s="31"/>
      <c r="E206" s="31"/>
      <c r="F206" s="31"/>
    </row>
    <row r="239" spans="1:6" ht="15.75">
      <c r="A239" s="33"/>
      <c r="B239" s="33"/>
      <c r="C239" s="33"/>
      <c r="D239" s="33"/>
      <c r="E239" s="33"/>
      <c r="F239" s="33"/>
    </row>
    <row r="241" spans="1:3" ht="18.75">
      <c r="A241" s="7"/>
      <c r="B241" s="7"/>
      <c r="C241" s="18"/>
    </row>
    <row r="249" spans="3:6" ht="18.75">
      <c r="C249" s="31"/>
      <c r="D249" s="31"/>
      <c r="E249" s="31"/>
      <c r="F249" s="31"/>
    </row>
  </sheetData>
  <mergeCells count="26">
    <mergeCell ref="C78:F78"/>
    <mergeCell ref="C85:F85"/>
    <mergeCell ref="A7:F7"/>
    <mergeCell ref="C77:F77"/>
    <mergeCell ref="C79:F79"/>
    <mergeCell ref="D82:E82"/>
    <mergeCell ref="A6:F6"/>
    <mergeCell ref="A1:F1"/>
    <mergeCell ref="A8:A9"/>
    <mergeCell ref="D8:D9"/>
    <mergeCell ref="E8:F8"/>
    <mergeCell ref="C8:C9"/>
    <mergeCell ref="B8:B9"/>
    <mergeCell ref="A122:F122"/>
    <mergeCell ref="A127:F127"/>
    <mergeCell ref="A128:F128"/>
    <mergeCell ref="A129:A130"/>
    <mergeCell ref="B129:B130"/>
    <mergeCell ref="C129:C130"/>
    <mergeCell ref="D129:D130"/>
    <mergeCell ref="E129:F129"/>
    <mergeCell ref="C249:F249"/>
    <mergeCell ref="C198:F198"/>
    <mergeCell ref="C199:F199"/>
    <mergeCell ref="C206:F206"/>
    <mergeCell ref="A239:F239"/>
  </mergeCells>
  <printOptions horizontalCentered="1"/>
  <pageMargins left="0" right="0" top="0.56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Mr.Linh</dc:creator>
  <cp:keywords/>
  <dc:description/>
  <cp:lastModifiedBy>User</cp:lastModifiedBy>
  <cp:lastPrinted>2018-05-15T18:35:57Z</cp:lastPrinted>
  <dcterms:created xsi:type="dcterms:W3CDTF">2017-12-19T08:43:53Z</dcterms:created>
  <dcterms:modified xsi:type="dcterms:W3CDTF">2018-05-15T20:26:40Z</dcterms:modified>
  <cp:category/>
  <cp:version/>
  <cp:contentType/>
  <cp:contentStatus/>
</cp:coreProperties>
</file>